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9720" windowHeight="7695" tabRatio="604" activeTab="1"/>
  </bookViews>
  <sheets>
    <sheet name="Opći uvjeti" sheetId="1" r:id="rId1"/>
    <sheet name="GO radovi" sheetId="2" r:id="rId2"/>
  </sheets>
  <definedNames>
    <definedName name="Excel_BuiltIn_Print_Area_2_1">#REF!</definedName>
    <definedName name="Excel_BuiltIn_Print_Titles_2">#REF!</definedName>
    <definedName name="_xlnm.Print_Titles" localSheetId="1">'GO radovi'!$5:$7</definedName>
    <definedName name="_xlnm.Print_Area" localSheetId="1">'GO radovi'!$A$1:$N$117</definedName>
  </definedNames>
  <calcPr fullCalcOnLoad="1"/>
</workbook>
</file>

<file path=xl/sharedStrings.xml><?xml version="1.0" encoding="utf-8"?>
<sst xmlns="http://schemas.openxmlformats.org/spreadsheetml/2006/main" count="148" uniqueCount="118">
  <si>
    <t>PRIPREMNI RADOVI</t>
  </si>
  <si>
    <t>m3</t>
  </si>
  <si>
    <t>1.</t>
  </si>
  <si>
    <t>m2</t>
  </si>
  <si>
    <t>m'</t>
  </si>
  <si>
    <t>kom</t>
  </si>
  <si>
    <t>1.1.</t>
  </si>
  <si>
    <t xml:space="preserve"> </t>
  </si>
  <si>
    <t>2.1.</t>
  </si>
  <si>
    <t>2.</t>
  </si>
  <si>
    <t>2.2.</t>
  </si>
  <si>
    <t>3.</t>
  </si>
  <si>
    <t>3.1.</t>
  </si>
  <si>
    <t>paušal</t>
  </si>
  <si>
    <t xml:space="preserve">ZEMLJANI RADOVI </t>
  </si>
  <si>
    <t>ZEMLJANI RADOVI</t>
  </si>
  <si>
    <t>2.3.</t>
  </si>
  <si>
    <t>3.2.</t>
  </si>
  <si>
    <t>Količina</t>
  </si>
  <si>
    <t>4.</t>
  </si>
  <si>
    <t>5.</t>
  </si>
  <si>
    <t>2.4.</t>
  </si>
  <si>
    <t>4.1.</t>
  </si>
  <si>
    <t>KOLNIČKA KONSTRUKCIJA</t>
  </si>
  <si>
    <t>5.1.</t>
  </si>
  <si>
    <t>5.2.</t>
  </si>
  <si>
    <t>OPIS STAVKE</t>
  </si>
  <si>
    <t>UKUPNO</t>
  </si>
  <si>
    <t>Red.br.</t>
  </si>
  <si>
    <t>Jed.mj.</t>
  </si>
  <si>
    <t>Jed. cijena</t>
  </si>
  <si>
    <t>b) izrada geodetskog elaborata izvedenog stanja i ucrtavanje u katastar</t>
  </si>
  <si>
    <r>
      <rPr>
        <b/>
        <sz val="10"/>
        <rFont val="Arial"/>
        <family val="2"/>
      </rPr>
      <t>Iskolčenje trase i objekta.</t>
    </r>
    <r>
      <rPr>
        <sz val="10"/>
        <rFont val="Arial"/>
        <family val="2"/>
      </rPr>
      <t xml:space="preserve"> Radom su obuhvaćena sva geodetska mjerenja kojima se podaci iz projekta prenose na teren, osiguranje osi iskolčene trase i objekta, obnavljanje i održavanje iskolčenih oznaka na terenu za sve vrijeme građenja. Obračun paušalno. (OTU 1-02)</t>
    </r>
  </si>
  <si>
    <t>6.</t>
  </si>
  <si>
    <t>OPREMA IGRALIŠTA</t>
  </si>
  <si>
    <t>d) Puna crta (raspored igrača kod slobodnih bacanja);            š=10 cm; žuta</t>
  </si>
  <si>
    <t xml:space="preserve">b) Puna crta košarka; š=5 cm; žuta </t>
  </si>
  <si>
    <t>BRAVARSKI RADOVI</t>
  </si>
  <si>
    <t>UKUPNO BRAVARSKI RADOVI:</t>
  </si>
  <si>
    <t>BETONSKI RADOVI</t>
  </si>
  <si>
    <t>4.2.</t>
  </si>
  <si>
    <t>5.3.</t>
  </si>
  <si>
    <t>6.1.</t>
  </si>
  <si>
    <t>6.2.</t>
  </si>
  <si>
    <t xml:space="preserve"> - horizontalne cijevi ograde</t>
  </si>
  <si>
    <t xml:space="preserve"> - konzole iza golova za učvršćenje zaštitne mreže, ukupno 24 kom duljine 50 cm (po 5 na vrhu i na dnu ograde, 2 bočno na sredini), zavarena na nosive stupove, s izvedenom karikom na vrhu za učvršćenje mreže</t>
  </si>
  <si>
    <r>
      <t xml:space="preserve">Uređenje temeljnog tla i planuma </t>
    </r>
    <r>
      <rPr>
        <sz val="10"/>
        <rFont val="Arial"/>
        <family val="2"/>
      </rPr>
      <t>mehaničkim zbijanjem. Tlo se zbija pri optimalnoj vlažnosti, ako je moguće odmah poslije iskopa ili skidanja humusa i prašine. Za vrijeme radova mora biti osigurana odvodnja temeljnog tla. Prije zbijanja treba izravnati površinu tla. Zbijanje se obavlja odgovarajućim sredstvima za zbijanje. Tražena zbijenost iznosi Ms = 30 MN/m2. Obračun po m2 stvarno uređenog temeljnog tla materijala B ktg. Jedinična cijena uključuje sve prema OTU        2-08.1.</t>
    </r>
  </si>
  <si>
    <t>2.8.</t>
  </si>
  <si>
    <t>2.7.</t>
  </si>
  <si>
    <r>
      <t xml:space="preserve">Dobava i izrada nosivog sloja od mehanički zbijene drobljene kamene mješavine 0/63 mm debljine sloja 30 cm. </t>
    </r>
    <r>
      <rPr>
        <sz val="10"/>
        <rFont val="Arial"/>
        <family val="2"/>
      </rPr>
      <t>Primjenjuje se kameni materijal ili šljunak koji treba zadovoljiti granulometrijske uvjete. U stavku je uračunata nabava, dostava i ugradnja. Nakon razastiranja, planiranja i profiliranja vrši se zbijanje vibracijskim sredstvima do modula stišljivosti Ms = 80 MN/m2.  Izvedba, kontrola kvalitete i obračun po OTU 5-01. Obračun po m3 ugrađenog materijala u zbijenom stanju.</t>
    </r>
  </si>
  <si>
    <t>UKUPNO GRAĐEVINSKO-OBRTNIČKI RADOVI:</t>
  </si>
  <si>
    <t>pdv 25%</t>
  </si>
  <si>
    <t>SVEUKUPNO S PDV-om</t>
  </si>
  <si>
    <t>REKAPITULACIJA</t>
  </si>
  <si>
    <r>
      <rPr>
        <b/>
        <sz val="10"/>
        <rFont val="Arial"/>
        <family val="2"/>
      </rPr>
      <t>Dobava i postava košarkaške konstrukcije</t>
    </r>
    <r>
      <rPr>
        <sz val="10"/>
        <rFont val="Arial"/>
        <family val="2"/>
      </rPr>
      <t xml:space="preserve"> pogodne za vanjsku upotrebu. Uvažavati normu EN 1270. Konstrukcija : metalna, pocinčana jednocijevna konstrukcija od profila 150 x 150 mm, košarkaška tabla od melamin materijala za vanjsku upotrebu dim. 180 x 105 x 2 cm sa metalnim okvirom, izbočena 225 cm od nosivog stupa,  fiksni košarkaški obruč dvostruko ojačan, mrežica za koš, metalne čahure za ugradnju (ili drugi način ugradnje u AB temelj ovisno o izboru dobavljača i modelu koš. konstrukcije). Prije ugradnje investitoru obavezno dostaviti sve pripadajuće ateste i certifikate. Cijena za komplet montiranu košarkašku konstrukciju sa svim potrebnim radom i materijalom (temelj obračunat posebno u AB radovima).</t>
    </r>
  </si>
  <si>
    <r>
      <rPr>
        <b/>
        <sz val="10"/>
        <rFont val="Arial"/>
        <family val="2"/>
      </rPr>
      <t>Iskolčenje, označavanje i bojanje svih linija</t>
    </r>
    <r>
      <rPr>
        <sz val="10"/>
        <rFont val="Arial"/>
        <family val="2"/>
      </rPr>
      <t xml:space="preserve"> rukometnog igrališta bijelom bojom prema propozicijama "IHF"-a, te skraćenog košarkaškog igrališta žutom bojom po propozicijama "FIBA"-e (igralište je skraćeno za 8 m' i nema centralnog kruga, sve ostale dimenzije su po propisima). Upotrebljena boja mora dobro prianjati na asfalt, biti otporna na UV zrake i habanje te boja koja ima protuklizne karakteristike. Svi radovi se izvode prema OTU 9-02 i pripadajućim pravilnicima.</t>
    </r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</si>
  <si>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konstrukcije koša betonom C 25/30. Temelji su minimalnih dimenzija 80x80x100 cm ili veći, ovisno o dobavljaču i modelu košarkaške konstrukcije. U stavci je uključen iskop, priprema tla, tamponska podloga s nabijanjem, dobava betona, ugradnja, zbijanje i vibriranje, njegovanje betona, te sav potreban rad i materijal prilikom ugradnje betona.  Betonira se direktno u iskopane rupe, oplata se izvodi samo pri vrhu temelja zbog dobivanja pravilnog oblika.  Izvedba, kontrola kvalitete i obračun po OTU 7-01. Obračun po m3 ugrađenog betona.</t>
    </r>
  </si>
  <si>
    <r>
      <rPr>
        <b/>
        <sz val="10"/>
        <rFont val="Arial"/>
        <family val="2"/>
      </rPr>
      <t>Dobava, prijevoz i montaža pocinčanog žičanog pletiva</t>
    </r>
    <r>
      <rPr>
        <sz val="10"/>
        <rFont val="Arial"/>
        <family val="2"/>
      </rPr>
      <t>, promjer okna 45 mm. Pletivo se veže paljenom žicom za horizontalne gornju i donju cijev te dodatno učvršćuje  nateznom žicom napetom u 2 reda (na svakih metar visine ograde). Dobava natezne žice, natezača i drugog pričvrsnog pribora uključena u cijeni. Obračun po m2.</t>
    </r>
  </si>
  <si>
    <r>
      <t xml:space="preserve">Dobava i ugradnja habajućeg sloja od asfaltbetona AB 11 u debljini d = 4 cm </t>
    </r>
    <r>
      <rPr>
        <sz val="10"/>
        <rFont val="Arial"/>
        <family val="2"/>
      </rPr>
      <t>u uvaljanom stanju na uvaljanu kamenu podlogu igrališta. Rad obuhvaća nabavu, prijevoz, polaganje i zbijanje materijala, uključujući opremu i sve što je potrebno za dovršenje rada. Kamena smjesa za izradu asfaltbetona za habajuće slojeve sastoji se od frakcija  kamene sitneži silikatnog sastava, kamenog brašna i bitumena. Kao vezivo upotrebljava se bitumen BIT 60. U pogledu broja tekućih i kontrolnih ispitivanja, izvođač i investitor su dužni obaviti u svemu prema odredbama standarda vezanih za ovaj rad. Ostalo u svemu prema OTU 6-03. Obračun se vrši po m2 gornje površine stvarno položenog i utvrđenog sloja.</t>
    </r>
  </si>
  <si>
    <r>
      <rPr>
        <b/>
        <sz val="10"/>
        <rFont val="Arial"/>
        <family val="2"/>
      </rPr>
      <t>Dobava i razastiranje kamene mješavine 0/32 mm</t>
    </r>
    <r>
      <rPr>
        <sz val="10"/>
        <rFont val="Arial"/>
        <family val="2"/>
      </rPr>
      <t xml:space="preserve"> u zoni između asfaltiranog igrališta i ograde u sloju debljine 4-5 cm.  Primjenjuje se kameni materijal ili šljunak koji treba zadovoljiti granulometrijske uvjete. U stavku je uračunata nabava, dostava i ugradnja. Nakon razastiranja, planiranja i profiliranja vrši se zbijanje vibracijskim sredstvima. Sloj što bolje povezati sa nosivim slojem. Obračun po m2.  </t>
    </r>
  </si>
  <si>
    <r>
      <rPr>
        <b/>
        <sz val="10"/>
        <rFont val="Arial CE"/>
        <family val="0"/>
      </rPr>
      <t xml:space="preserve">Izrada humuzirane i zatravljene bankine širine 1,0 m </t>
    </r>
    <r>
      <rPr>
        <sz val="10"/>
        <rFont val="Arial CE"/>
        <family val="0"/>
      </rPr>
      <t>oko ograde igrališta. Koristi se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2"/>
      </rPr>
      <t>humusni materijal iz iskopa debljine d=20 cm. Izradu bankina izvoditi sukladno projektnoj dokumentaciji. Uključuje nabavu i dostavu plodne zemlje, razastiranje, te osnivanje travnjaka. Svi radovi sa zemljom moraju se odvijati po suhom vremenu. Nakon toga fina priprema tla za sjetvu trave. Sjetva mješavinom trave 35-40 g/m2. Pokriti sjeme i izvaljati valjkom težine 100-150 kg. Valjati se smije samo kad je površina tla suha. Uračunato prvo košenje i zalijevanje. Izvedba, kontrola kvalitete i obračun po OTU 2-16.2.  Obračun po m' humuzirane i zatravljene bankine.</t>
    </r>
  </si>
  <si>
    <t xml:space="preserve"> - nadzemni dio stupa h = 200 cm (+ 35 cm ubetonirano)</t>
  </si>
  <si>
    <t>A1.</t>
  </si>
  <si>
    <t>A2.</t>
  </si>
  <si>
    <t>A3.</t>
  </si>
  <si>
    <t>A4.</t>
  </si>
  <si>
    <t>A5.</t>
  </si>
  <si>
    <t>A6.</t>
  </si>
  <si>
    <t>TROŠKOVNIK GRAĐEVINSKO - OBRTNIČKIH RADOVA NA IZGRADNJI</t>
  </si>
  <si>
    <t>OPĆI I POSEBNI UVJETI ZA IZVOĐENJE RADOVA</t>
  </si>
  <si>
    <t xml:space="preserve">Izvoditelj je obvezan sve radove po ovom Troškovniku i ugovornoj dokumentaciji izvesti stručno i kvalitetno, pridržavajući se svih Dužnosti i obveza iz Zakona o gradnji, važećih norma, pravilnika i propisa, pravila zanata, posebnih uzanca o građenju, tehničkoj dokumentaciji, uputa projektanta i konstruktera, te uvjeta Ugovora. </t>
  </si>
  <si>
    <t>Svi radovi izvode se s posebnom pažnjom uz prethodnu konzultaciju s nadzoronim inženjerom.</t>
  </si>
  <si>
    <t>Pri davanju ponude ponuditelj predlaže plan izvođenja i organizacije rada s obzirom na mogućnost pristupa.</t>
  </si>
  <si>
    <t>Za sve vrijeme izvođenja radova glavni Izvoditelj treba koordinirati izvedbu svih radova.</t>
  </si>
  <si>
    <t>Autor-projektant u suglasnosti s Investitorom-vlasnikom je ovlašten izvršiti promjenu oblika i kvalitete izvedbe pojedinih stavaka u skladu s ciljevima projekta ako se to ukaže potrebnim tokom izvođenja radova.</t>
  </si>
  <si>
    <t>Prije početka svake nove etape rada vrši se detaljan pregled i usuglašava način izvođenja s nadzorom.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</si>
  <si>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</si>
  <si>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prilagodbe radnom vremenu korisnika sve potrebno za izvedbu određenoga rada, čišćenje nakon svake dovršene faze rada, kao i detaljno završno čišćenje, odvoz otpada, te pripremu i raspremu gradilišta. </t>
  </si>
  <si>
    <t>U jediničnu cijenu svakog ponuđenoga rada uključene su i sve pomoćne konstrukcije i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</si>
  <si>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</si>
  <si>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</si>
  <si>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</si>
  <si>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</si>
  <si>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</si>
  <si>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ponuditi sve vrste radova prema troškovniku.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</si>
  <si>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</si>
  <si>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</si>
  <si>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</si>
  <si>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Osam dana nakon potpisa ugovora Izvoditelj je dužan uz konzultaciju Nadzora napraviti dinamički i operativni plan izvođenja radova, te ga predati na suglasnost Investitoru. Ovi planovi se moraju kontrolirati i revidirati svaki tjedan putem građevinskoga dnevnika, tako da ukupan rok radova ne bude prekoračen.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</si>
  <si>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</si>
  <si>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 xml:space="preserve">Izvoditelji i podizvoditelji dužni su obratiti pozornost na sve posebnosti izvedbe ovih radova – sve detalje – kao i na praćenje rokova i financijske discipline radi  postizanja ciljeva projekta. 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</si>
  <si>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</si>
  <si>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gradilište, uredno ih održavati i plaćati utrošeno. </t>
  </si>
  <si>
    <t>Navedeni Opći i posebni uvjeti, su sastavni dijelovi Ugovora.</t>
  </si>
  <si>
    <t>Ovim potvrđujemo da prihvaćamo gore navedene Opće i posebne uvjete za izvođenje radova</t>
  </si>
  <si>
    <t>Ponuditelj – Izvoditelj:</t>
  </si>
  <si>
    <t>Potpis i pečat</t>
  </si>
  <si>
    <r>
      <rPr>
        <b/>
        <sz val="10"/>
        <rFont val="Arial"/>
        <family val="2"/>
      </rPr>
      <t>Uklanjanje grmlja i drveća.</t>
    </r>
    <r>
      <rPr>
        <sz val="10"/>
        <rFont val="Arial"/>
        <family val="2"/>
      </rPr>
      <t xml:space="preserve"> Ovaj rad obuhvaća sječenje šiblja i stabala svih dimenzija, odsijecanje granja, rezanje stabala i debelih grana na dužine pogodne za prijevoz, vađenje korijenja, šiblja te starih panjeva i panjeva novo posiječenih stabala, zatim odnošenje šiblja, granja, trupaca i panjeva izvan profila ceste na odlagalište koje odredi nadzorni inženjer. Površine koje treba očistiti od šiblja, drveća i panjeva označene su u nacrtima ili ih određuje nadzorni inženjer prije početka rada.
Čišćenje obuhvaća i uklanjanje svega nepotrebnog materijala zaostalog nakon tih radova. Grmlje, stabla i panjeve treba ukloniti na svim površinama predviđenima u projektu, kao i na mjestima koja odredi nadzorni inženjer. Prije nuđenja cijene obavezno pregledati lokaciju. Uklanjanje grmlja i šiblja (do Ø 10 cm) obračunava se po četvornom metru očišćene zarasle površine. (OTU 1-03.1)</t>
    </r>
  </si>
  <si>
    <t>a) iskolčenje trase i objekta</t>
  </si>
  <si>
    <t xml:space="preserve">TROŠKOVNIK GRAĐEVINSKO - OBRTNIČKIH  RADOVA NA IZGRADNJI </t>
  </si>
  <si>
    <r>
      <t xml:space="preserve">Strojni široki iskop terena B i C kategorije. </t>
    </r>
    <r>
      <rPr>
        <sz val="10"/>
        <rFont val="Arial"/>
        <family val="2"/>
      </rPr>
      <t xml:space="preserve">Rad obuhvaća široke iskope predviđene projektom ili zahtjevom nadzornog inženjera, radove na uređenju i čišćenju pokosa od labilnih blokova kamena i rastresitog materijala, te planiranje iskopanih površina. Pri izradi iskopa treba provesti sve mjere sigurnosti pri radu i sva potrebna osiguranja postojećih objekata i komunikacija. Široki iskop treba obavljati upotrebom odgovarajuće mehanizacije a ručni rad ograničiti na neophodni minimum. </t>
    </r>
  </si>
  <si>
    <t>Sve iskope treba urediti prema karakterističnim profilima, predviđenim kotama i predviđenim nagibima iz projekta, odnosno prema zahtjevu nadzornog inženjera. Kvalitetan materijal deponirati i iskoristiti za nasipavanje terena, nekvalitetan materijal se odvozi na deponiju (odvoz u posebnoj stavci). Obračun se vrši po m3 iskopanog materijala u sraslom stanju. (OTU 2-02)</t>
  </si>
  <si>
    <t>POLIVALENTNOG IGRALIŠTA U BADERNI NA k.č. 1986/3 k.o. BADERNA</t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</si>
  <si>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vertikalnih stupova ograde betonom razreda tlačne čvrstoće C 25/30. Temelji su dimenzija 40x40x50 cm na središnjem dijelu dužih strana terena i 50x50x70 cm na kraćim stranama i bočnim dijelovima dužih strana. U stavci je uključen iskop, priprema tla, tamponska podloga s nabijanjem, dobava betona, ugradnja, zbijanje i vibriranje, njegovanje betona, te sav potreban rad i materijal prilikom ugradnje betona. Betonira se direktno u iskopane rupe, bez oplate.  Izvedba, kontrola kvalitete i obračun po OTU 7-01. Obračun po m3 utrošenog betona.</t>
    </r>
  </si>
  <si>
    <t xml:space="preserve"> - nadzemni dio stupa h = 400 cm  (+ 50 cm ubetonirano)</t>
  </si>
  <si>
    <r>
      <rPr>
        <b/>
        <sz val="10"/>
        <rFont val="Arial"/>
        <family val="2"/>
      </rPr>
      <t>Dobava, prijevoz i montaža čeličnih cijevi Ø 40 mm</t>
    </r>
    <r>
      <rPr>
        <sz val="10"/>
        <rFont val="Arial"/>
        <family val="2"/>
      </rPr>
      <t xml:space="preserve"> za horizontalno ukrućenje vertikalnih stupova ograde igrališta. Cijevi se zavaruju na licu mjesta na vrh postojećih stupova, odnosno, dolje 10 cm iznad završne kote terena. Na dijelu ograde visoke 4 m postavlja se i središnja prečka na visini od 2 m'. U cijeni stavke je uključeno i zaštićivanje čeličnih elemenata sa antikorozivnim premazom u dva navrata te završnim bojanjem poliuretanskim bojama za metal u tamno zelenom tonu. Obračun po m' ili po kom sa svim potrebnim radom i materijalom do potpune gotovosti.</t>
    </r>
  </si>
  <si>
    <t xml:space="preserve"> - utovar i odvoz humusa i materijala iz širokog iskopa</t>
  </si>
  <si>
    <r>
      <t xml:space="preserve">Prijevoz i deponiranje viška materijala. </t>
    </r>
    <r>
      <rPr>
        <sz val="10"/>
        <rFont val="Arial"/>
        <family val="2"/>
      </rPr>
      <t>Rad obuhvaća utovar i prijevoz iskopanog i neupotrebljivog materijala sa gradilišta u transportna sredstva, prijevoz do gradske deponije građevinskog materijala na kojoj se deponiranje materijala naplaćuje. Izvođač je dužan u potpunosti osigurati prijevoz materijala, kako na gradilištu, tako i na javnim prometnim površinama. U jediničnoj cijeni obuhvaćeni su svi troškovi utovara i prijevoza iskopanog materijala u prevozno sredstvo te naknada za deponiranje materijala na gradskoj deponiji. U količine je uz široki iskop obračunat i iskop humusa. Obračun se vrši po m3 iskopanog materijala u sraslom stanju. Udaljenost deponije do 10 km. Sve prema OTU 2-07.</t>
    </r>
  </si>
  <si>
    <r>
      <t xml:space="preserve">Razastiranje i planiranje viška materijala na zemljištu oko zone zahvata u dogovoru s investitorom. </t>
    </r>
    <r>
      <rPr>
        <sz val="10"/>
        <rFont val="Arial"/>
        <family val="2"/>
      </rPr>
      <t>U jediničnoj cijeni obuhvaćeni su svi troškovi. Obračun se vrši po m3 iskopanog materijala u sraslom stanju. Sve prema OTU 2-07.</t>
    </r>
  </si>
  <si>
    <t>a) UKLANJANJE STABALA d&gt;30 CM</t>
  </si>
  <si>
    <t>2.5.</t>
  </si>
  <si>
    <t>2.6.</t>
  </si>
  <si>
    <r>
      <t>Zamjena sloja slabonosivog temeljnog tla boljim materijalom.</t>
    </r>
    <r>
      <rPr>
        <sz val="10"/>
        <rFont val="Arial"/>
        <family val="2"/>
      </rPr>
      <t xml:space="preserve"> Rad uključuje iskop sloja slabog materijala u temeljnom tlu s odvozom na odlagalište, te njegovu zamjenu izradom zbijenog nasipnog sloja od drobljenog kamena. Stavka uključuje nabavu, dobavu, prijevoz i ugradnju zamjenskog materijala. Predviđena debljina zamjene je cca. 30 cm ili prema zahtjevu nadzornog inženjera. Izvođač radova dužan je osigurati sva potrebna ispitivanja radi uvida u kakvoću izvedene zamjene. </t>
    </r>
    <r>
      <rPr>
        <b/>
        <sz val="10"/>
        <rFont val="Arial"/>
        <family val="2"/>
      </rPr>
      <t xml:space="preserve">Stavka se izvodi u slučaju potrebe u dogovoru s nadzornim inženjerom. </t>
    </r>
    <r>
      <rPr>
        <sz val="10"/>
        <rFont val="Arial"/>
        <family val="2"/>
      </rPr>
      <t xml:space="preserve">Obračun po m3 ugrađenog i zbijenog zamjenskog materijala  (OTU 2-08.2) </t>
    </r>
  </si>
  <si>
    <r>
      <t xml:space="preserve">Strojni iskop humusa </t>
    </r>
    <r>
      <rPr>
        <sz val="10"/>
        <rFont val="Arial"/>
        <family val="2"/>
      </rPr>
      <t>u debljini 10 cm na cijelom području zahvata.  U stavci je sadržano skidanje humusa, sa deponiranjem kvalitetnog humusa za ponovnu ugradnju, te sa odvozom nekvalitetnog humusa na deponiju. Predviđa se deponiranje do 30% količine humusa - ukoliko se ne upotrijebi onda se isti odvozi na građevinsku deponiju. Obračun po m3 stvarno iskopanog materijala u sraslom stanju, sa guranjem materijala na daljinu 50-100 m i utovarom. Jedinična cijena uključuje sve prema OTU 2-01.</t>
    </r>
  </si>
  <si>
    <r>
      <rPr>
        <b/>
        <sz val="10"/>
        <rFont val="Arial"/>
        <family val="2"/>
      </rPr>
      <t>Dobava, prijevoz i montaža čeličnih vertikalnih stupova od čeličnih cijevi Ø 60 mm</t>
    </r>
    <r>
      <rPr>
        <sz val="10"/>
        <rFont val="Arial"/>
        <family val="2"/>
      </rPr>
      <t>. Udaljenost između stupova 250 cm osno, ovisno o poziciji. Stupovi se sidre u betonski temelj (beton obračunat u zasebnoj stavci). U cijeni stavke je uključeno i zaštićivanje čeličnih elemenata sa antikorozivnim premazom u dva navrata te završnim bojanjem poliuretanskim bojama za metal u tamno zelenom tonu. Stupove obavezno začepiti s gornje strane. Obračun po komadu stupa sa svim potrebnim radom i materijalom do potpune gotovosti.</t>
    </r>
  </si>
  <si>
    <t>6.3.</t>
  </si>
  <si>
    <t>POLIVALENTNOG IGRALIŠTA U STANCIJI PORTUN</t>
  </si>
  <si>
    <r>
      <rPr>
        <b/>
        <sz val="10"/>
        <rFont val="Arial"/>
        <family val="2"/>
      </rPr>
      <t>Dobava i postava golova za mini nogomet</t>
    </r>
    <r>
      <rPr>
        <sz val="10"/>
        <rFont val="Arial"/>
        <family val="2"/>
      </rPr>
      <t xml:space="preserve"> pogodnih za vanjsku upotrebu. U Konstrukcija: metalna, pocinčana jednocijevna konstrukcija dimenzija 150 x 110  cm od  okruglih profila </t>
    </r>
    <r>
      <rPr>
        <sz val="10"/>
        <rFont val="Calibri"/>
        <family val="2"/>
      </rPr>
      <t>Ø</t>
    </r>
    <r>
      <rPr>
        <sz val="10"/>
        <rFont val="Arial"/>
        <family val="2"/>
      </rPr>
      <t>80. U cijenu mini golova je uključena mreža i konstrukcija za prihvat mreže na gol. Prije ugradnje investitoru obavezno dostaviti sve pripadajuće ateste i certifikate. Cijena po komadu gola fco gradilište.</t>
    </r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</si>
</sst>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&quot;DM&quot;\ * #,##0.00_-;\-&quot;DM&quot;\ * #,##0.00_-;_-&quot;DM&quot;\ * &quot;-&quot;??_-;_-@_-"/>
    <numFmt numFmtId="178" formatCode="&quot;kn&quot;\ #,##0.00"/>
    <numFmt numFmtId="179" formatCode="#,##0.00_ ;\-#,##0.00\ "/>
    <numFmt numFmtId="180" formatCode="#,##0.00\ &quot;kn&quot;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0000000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0.0"/>
    <numFmt numFmtId="192" formatCode="[$-41A]d\.\ mmmm\ yyyy\."/>
    <numFmt numFmtId="193" formatCode="[$-41A]d\.\ mmmm\ yyyy"/>
    <numFmt numFmtId="194" formatCode="General\."/>
    <numFmt numFmtId="195" formatCode="[$-41A]General"/>
    <numFmt numFmtId="196" formatCode="[$-41A]#,##0.00"/>
    <numFmt numFmtId="197" formatCode="[$-41A]0.00"/>
    <numFmt numFmtId="198" formatCode="#,##0.00&quot; &quot;[$kn-41A];[Red]&quot;-&quot;#,##0.00&quot; &quot;[$kn-41A]"/>
    <numFmt numFmtId="199" formatCode="#,##0.00&quot; kn&quot;"/>
    <numFmt numFmtId="200" formatCode="#,##0.00&quot; kn&quot;;[Red]\-#,##0.00&quot; kn&quot;"/>
  </numFmts>
  <fonts count="74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10"/>
      <name val="Futura Bk L2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2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9"/>
      <name val="Calibri"/>
      <family val="2"/>
    </font>
    <font>
      <sz val="11"/>
      <color indexed="52"/>
      <name val="Calibri"/>
      <family val="2"/>
    </font>
    <font>
      <b/>
      <sz val="18"/>
      <color indexed="48"/>
      <name val="Cambria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4" fillId="8" borderId="0" applyNumberFormat="0" applyBorder="0" applyAlignment="0" applyProtection="0"/>
    <xf numFmtId="0" fontId="10" fillId="2" borderId="0" applyNumberFormat="0" applyBorder="0" applyAlignment="0" applyProtection="0"/>
    <xf numFmtId="0" fontId="54" fillId="9" borderId="0" applyNumberFormat="0" applyBorder="0" applyAlignment="0" applyProtection="0"/>
    <xf numFmtId="0" fontId="10" fillId="3" borderId="0" applyNumberFormat="0" applyBorder="0" applyAlignment="0" applyProtection="0"/>
    <xf numFmtId="0" fontId="54" fillId="10" borderId="0" applyNumberFormat="0" applyBorder="0" applyAlignment="0" applyProtection="0"/>
    <xf numFmtId="0" fontId="10" fillId="4" borderId="0" applyNumberFormat="0" applyBorder="0" applyAlignment="0" applyProtection="0"/>
    <xf numFmtId="0" fontId="54" fillId="11" borderId="0" applyNumberFormat="0" applyBorder="0" applyAlignment="0" applyProtection="0"/>
    <xf numFmtId="0" fontId="10" fillId="5" borderId="0" applyNumberFormat="0" applyBorder="0" applyAlignment="0" applyProtection="0"/>
    <xf numFmtId="0" fontId="54" fillId="12" borderId="0" applyNumberFormat="0" applyBorder="0" applyAlignment="0" applyProtection="0"/>
    <xf numFmtId="0" fontId="10" fillId="7" borderId="0" applyNumberFormat="0" applyBorder="0" applyAlignment="0" applyProtection="0"/>
    <xf numFmtId="0" fontId="5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0" fillId="16" borderId="0" applyNumberFormat="0" applyBorder="0" applyAlignment="0" applyProtection="0"/>
    <xf numFmtId="0" fontId="54" fillId="21" borderId="0" applyNumberFormat="0" applyBorder="0" applyAlignment="0" applyProtection="0"/>
    <xf numFmtId="0" fontId="10" fillId="17" borderId="0" applyNumberFormat="0" applyBorder="0" applyAlignment="0" applyProtection="0"/>
    <xf numFmtId="0" fontId="54" fillId="22" borderId="0" applyNumberFormat="0" applyBorder="0" applyAlignment="0" applyProtection="0"/>
    <xf numFmtId="0" fontId="10" fillId="5" borderId="0" applyNumberFormat="0" applyBorder="0" applyAlignment="0" applyProtection="0"/>
    <xf numFmtId="0" fontId="54" fillId="23" borderId="0" applyNumberFormat="0" applyBorder="0" applyAlignment="0" applyProtection="0"/>
    <xf numFmtId="0" fontId="10" fillId="15" borderId="0" applyNumberFormat="0" applyBorder="0" applyAlignment="0" applyProtection="0"/>
    <xf numFmtId="0" fontId="54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5" fillId="30" borderId="0" applyNumberFormat="0" applyBorder="0" applyAlignment="0" applyProtection="0"/>
    <xf numFmtId="0" fontId="14" fillId="26" borderId="0" applyNumberFormat="0" applyBorder="0" applyAlignment="0" applyProtection="0"/>
    <xf numFmtId="0" fontId="55" fillId="31" borderId="0" applyNumberFormat="0" applyBorder="0" applyAlignment="0" applyProtection="0"/>
    <xf numFmtId="0" fontId="14" fillId="16" borderId="0" applyNumberFormat="0" applyBorder="0" applyAlignment="0" applyProtection="0"/>
    <xf numFmtId="0" fontId="55" fillId="32" borderId="0" applyNumberFormat="0" applyBorder="0" applyAlignment="0" applyProtection="0"/>
    <xf numFmtId="0" fontId="14" fillId="17" borderId="0" applyNumberFormat="0" applyBorder="0" applyAlignment="0" applyProtection="0"/>
    <xf numFmtId="0" fontId="55" fillId="33" borderId="0" applyNumberFormat="0" applyBorder="0" applyAlignment="0" applyProtection="0"/>
    <xf numFmtId="0" fontId="14" fillId="27" borderId="0" applyNumberFormat="0" applyBorder="0" applyAlignment="0" applyProtection="0"/>
    <xf numFmtId="0" fontId="55" fillId="34" borderId="0" applyNumberFormat="0" applyBorder="0" applyAlignment="0" applyProtection="0"/>
    <xf numFmtId="0" fontId="14" fillId="28" borderId="0" applyNumberFormat="0" applyBorder="0" applyAlignment="0" applyProtection="0"/>
    <xf numFmtId="0" fontId="55" fillId="35" borderId="0" applyNumberFormat="0" applyBorder="0" applyAlignment="0" applyProtection="0"/>
    <xf numFmtId="0" fontId="14" fillId="36" borderId="0" applyNumberFormat="0" applyBorder="0" applyAlignment="0" applyProtection="0"/>
    <xf numFmtId="0" fontId="5" fillId="0" borderId="0">
      <alignment/>
      <protection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41" borderId="1" applyNumberFormat="0" applyFont="0" applyAlignment="0" applyProtection="0"/>
    <xf numFmtId="0" fontId="0" fillId="42" borderId="2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56" fillId="45" borderId="0" applyNumberFormat="0" applyBorder="0" applyAlignment="0" applyProtection="0"/>
    <xf numFmtId="0" fontId="18" fillId="4" borderId="0" applyNumberFormat="0" applyBorder="0" applyAlignment="0" applyProtection="0"/>
    <xf numFmtId="195" fontId="10" fillId="0" borderId="0" applyBorder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Border="0" applyProtection="0">
      <alignment horizontal="center" textRotation="90"/>
    </xf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55" fillId="46" borderId="0" applyNumberFormat="0" applyBorder="0" applyAlignment="0" applyProtection="0"/>
    <xf numFmtId="0" fontId="14" fillId="37" borderId="0" applyNumberFormat="0" applyBorder="0" applyAlignment="0" applyProtection="0"/>
    <xf numFmtId="0" fontId="55" fillId="47" borderId="0" applyNumberFormat="0" applyBorder="0" applyAlignment="0" applyProtection="0"/>
    <xf numFmtId="0" fontId="14" fillId="38" borderId="0" applyNumberFormat="0" applyBorder="0" applyAlignment="0" applyProtection="0"/>
    <xf numFmtId="0" fontId="55" fillId="48" borderId="0" applyNumberFormat="0" applyBorder="0" applyAlignment="0" applyProtection="0"/>
    <xf numFmtId="0" fontId="14" fillId="49" borderId="0" applyNumberFormat="0" applyBorder="0" applyAlignment="0" applyProtection="0"/>
    <xf numFmtId="0" fontId="55" fillId="50" borderId="0" applyNumberFormat="0" applyBorder="0" applyAlignment="0" applyProtection="0"/>
    <xf numFmtId="0" fontId="14" fillId="27" borderId="0" applyNumberFormat="0" applyBorder="0" applyAlignment="0" applyProtection="0"/>
    <xf numFmtId="0" fontId="55" fillId="51" borderId="0" applyNumberFormat="0" applyBorder="0" applyAlignment="0" applyProtection="0"/>
    <xf numFmtId="0" fontId="14" fillId="28" borderId="0" applyNumberFormat="0" applyBorder="0" applyAlignment="0" applyProtection="0"/>
    <xf numFmtId="0" fontId="55" fillId="52" borderId="0" applyNumberFormat="0" applyBorder="0" applyAlignment="0" applyProtection="0"/>
    <xf numFmtId="0" fontId="14" fillId="53" borderId="0" applyNumberFormat="0" applyBorder="0" applyAlignment="0" applyProtection="0"/>
    <xf numFmtId="0" fontId="57" fillId="54" borderId="8" applyNumberFormat="0" applyAlignment="0" applyProtection="0"/>
    <xf numFmtId="0" fontId="21" fillId="43" borderId="9" applyNumberFormat="0" applyAlignment="0" applyProtection="0"/>
    <xf numFmtId="0" fontId="58" fillId="54" borderId="10" applyNumberFormat="0" applyAlignment="0" applyProtection="0"/>
    <xf numFmtId="0" fontId="27" fillId="43" borderId="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59" fillId="55" borderId="0" applyNumberFormat="0" applyBorder="0" applyAlignment="0" applyProtection="0"/>
    <xf numFmtId="0" fontId="15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29" fillId="0" borderId="5" applyNumberFormat="0" applyFill="0" applyAlignment="0" applyProtection="0"/>
    <xf numFmtId="0" fontId="62" fillId="0" borderId="13" applyNumberFormat="0" applyFill="0" applyAlignment="0" applyProtection="0"/>
    <xf numFmtId="0" fontId="30" fillId="0" borderId="6" applyNumberFormat="0" applyFill="0" applyAlignment="0" applyProtection="0"/>
    <xf numFmtId="0" fontId="63" fillId="0" borderId="14" applyNumberFormat="0" applyFill="0" applyAlignment="0" applyProtection="0"/>
    <xf numFmtId="0" fontId="31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64" fillId="57" borderId="0" applyNumberFormat="0" applyBorder="0" applyAlignment="0" applyProtection="0"/>
    <xf numFmtId="0" fontId="28" fillId="56" borderId="0" applyNumberFormat="0" applyBorder="0" applyAlignment="0" applyProtection="0"/>
    <xf numFmtId="0" fontId="4" fillId="0" borderId="0">
      <alignment/>
      <protection/>
    </xf>
    <xf numFmtId="195" fontId="8" fillId="0" borderId="0" applyBorder="0" applyProtection="0">
      <alignment/>
    </xf>
    <xf numFmtId="195" fontId="8" fillId="0" borderId="0" applyBorder="0" applyProtection="0">
      <alignment/>
    </xf>
    <xf numFmtId="0" fontId="4" fillId="0" borderId="0">
      <alignment/>
      <protection/>
    </xf>
    <xf numFmtId="195" fontId="12" fillId="0" borderId="0" applyBorder="0" applyProtection="0">
      <alignment/>
    </xf>
    <xf numFmtId="0" fontId="4" fillId="0" borderId="0">
      <alignment/>
      <protection/>
    </xf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43" borderId="9" applyNumberFormat="0" applyAlignment="0" applyProtection="0"/>
    <xf numFmtId="0" fontId="21" fillId="43" borderId="9" applyNumberFormat="0" applyAlignment="0" applyProtection="0"/>
    <xf numFmtId="0" fontId="21" fillId="43" borderId="9" applyNumberFormat="0" applyAlignment="0" applyProtection="0"/>
    <xf numFmtId="9" fontId="0" fillId="0" borderId="0" applyFont="0" applyFill="0" applyBorder="0" applyAlignment="0" applyProtection="0"/>
    <xf numFmtId="0" fontId="65" fillId="0" borderId="15" applyNumberFormat="0" applyFill="0" applyAlignment="0" applyProtection="0"/>
    <xf numFmtId="0" fontId="34" fillId="0" borderId="16" applyNumberFormat="0" applyFill="0" applyAlignment="0" applyProtection="0"/>
    <xf numFmtId="0" fontId="66" fillId="58" borderId="17" applyNumberFormat="0" applyAlignment="0" applyProtection="0"/>
    <xf numFmtId="0" fontId="16" fillId="44" borderId="4" applyNumberFormat="0" applyAlignment="0" applyProtection="0"/>
    <xf numFmtId="0" fontId="13" fillId="0" borderId="0" applyNumberFormat="0" applyBorder="0" applyProtection="0">
      <alignment/>
    </xf>
    <xf numFmtId="198" fontId="13" fillId="0" borderId="0" applyBorder="0" applyProtection="0">
      <alignment/>
    </xf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9" fillId="0" borderId="19" applyNumberFormat="0" applyFill="0" applyAlignment="0" applyProtection="0"/>
    <xf numFmtId="0" fontId="22" fillId="0" borderId="18" applyNumberFormat="0" applyFill="0" applyAlignment="0" applyProtection="0"/>
    <xf numFmtId="0" fontId="70" fillId="59" borderId="10" applyNumberFormat="0" applyAlignment="0" applyProtection="0"/>
    <xf numFmtId="0" fontId="19" fillId="14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" fontId="6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 locked="0"/>
    </xf>
    <xf numFmtId="4" fontId="6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justify" vertical="top" wrapText="1"/>
    </xf>
    <xf numFmtId="4" fontId="9" fillId="0" borderId="0" xfId="0" applyNumberFormat="1" applyFont="1" applyFill="1" applyBorder="1" applyAlignment="1" applyProtection="1">
      <alignment horizontal="right" vertical="top" wrapText="1"/>
      <protection locked="0"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2" fontId="71" fillId="0" borderId="0" xfId="0" applyNumberFormat="1" applyFont="1" applyBorder="1" applyAlignment="1">
      <alignment vertical="top" wrapText="1"/>
    </xf>
    <xf numFmtId="0" fontId="71" fillId="0" borderId="0" xfId="0" applyFont="1" applyBorder="1" applyAlignment="1" applyProtection="1">
      <alignment horizontal="right" vertical="top" wrapText="1"/>
      <protection locked="0"/>
    </xf>
    <xf numFmtId="0" fontId="71" fillId="0" borderId="0" xfId="0" applyFont="1" applyAlignment="1">
      <alignment/>
    </xf>
    <xf numFmtId="4" fontId="71" fillId="0" borderId="0" xfId="0" applyNumberFormat="1" applyFont="1" applyFill="1" applyBorder="1" applyAlignment="1" applyProtection="1">
      <alignment horizontal="right" vertical="top" wrapText="1"/>
      <protection locked="0"/>
    </xf>
    <xf numFmtId="4" fontId="71" fillId="0" borderId="0" xfId="0" applyNumberFormat="1" applyFont="1" applyFill="1" applyBorder="1" applyAlignment="1" applyProtection="1">
      <alignment horizontal="right" vertical="top" wrapText="1"/>
      <protection/>
    </xf>
    <xf numFmtId="4" fontId="71" fillId="0" borderId="0" xfId="0" applyNumberFormat="1" applyFont="1" applyBorder="1" applyAlignment="1">
      <alignment vertical="top" wrapText="1"/>
    </xf>
    <xf numFmtId="4" fontId="71" fillId="0" borderId="0" xfId="0" applyNumberFormat="1" applyFont="1" applyBorder="1" applyAlignment="1">
      <alignment horizontal="right" vertical="top" wrapText="1"/>
    </xf>
    <xf numFmtId="4" fontId="71" fillId="0" borderId="0" xfId="0" applyNumberFormat="1" applyFont="1" applyBorder="1" applyAlignment="1" applyProtection="1">
      <alignment horizontal="right" vertical="top" wrapText="1"/>
      <protection locked="0"/>
    </xf>
    <xf numFmtId="4" fontId="71" fillId="0" borderId="0" xfId="0" applyNumberFormat="1" applyFont="1" applyBorder="1" applyAlignment="1" applyProtection="1">
      <alignment horizontal="right" vertical="top" wrapText="1"/>
      <protection/>
    </xf>
    <xf numFmtId="2" fontId="4" fillId="0" borderId="20" xfId="0" applyNumberFormat="1" applyFont="1" applyBorder="1" applyAlignment="1">
      <alignment vertical="top" wrapText="1"/>
    </xf>
    <xf numFmtId="4" fontId="4" fillId="0" borderId="20" xfId="0" applyNumberFormat="1" applyFont="1" applyFill="1" applyBorder="1" applyAlignment="1" applyProtection="1">
      <alignment horizontal="right" vertical="top" wrapText="1"/>
      <protection locked="0"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Border="1" applyAlignment="1">
      <alignment vertical="top" wrapText="1"/>
    </xf>
    <xf numFmtId="0" fontId="9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37" fillId="0" borderId="0" xfId="0" applyNumberFormat="1" applyFont="1" applyFill="1" applyBorder="1" applyAlignment="1">
      <alignment vertical="top"/>
    </xf>
    <xf numFmtId="4" fontId="38" fillId="0" borderId="0" xfId="0" applyNumberFormat="1" applyFont="1" applyBorder="1" applyAlignment="1">
      <alignment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38" fillId="0" borderId="0" xfId="0" applyFont="1" applyAlignment="1">
      <alignment/>
    </xf>
    <xf numFmtId="4" fontId="6" fillId="0" borderId="20" xfId="0" applyNumberFormat="1" applyFont="1" applyBorder="1" applyAlignment="1">
      <alignment vertical="top" wrapText="1"/>
    </xf>
    <xf numFmtId="4" fontId="4" fillId="0" borderId="20" xfId="0" applyNumberFormat="1" applyFont="1" applyBorder="1" applyAlignment="1">
      <alignment horizontal="right" vertical="top" wrapText="1"/>
    </xf>
    <xf numFmtId="4" fontId="4" fillId="0" borderId="20" xfId="0" applyNumberFormat="1" applyFont="1" applyBorder="1" applyAlignment="1" applyProtection="1">
      <alignment horizontal="right" vertical="top" wrapText="1"/>
      <protection locked="0"/>
    </xf>
    <xf numFmtId="0" fontId="3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4" fontId="38" fillId="0" borderId="0" xfId="0" applyNumberFormat="1" applyFont="1" applyBorder="1" applyAlignment="1" applyProtection="1">
      <alignment horizontal="right" vertical="top" wrapText="1"/>
      <protection locked="0"/>
    </xf>
    <xf numFmtId="4" fontId="38" fillId="0" borderId="0" xfId="0" applyNumberFormat="1" applyFont="1" applyFill="1" applyBorder="1" applyAlignment="1">
      <alignment vertical="top" wrapText="1"/>
    </xf>
    <xf numFmtId="9" fontId="38" fillId="0" borderId="0" xfId="211" applyFont="1" applyBorder="1" applyAlignment="1" applyProtection="1">
      <alignment horizontal="right" vertical="top" wrapText="1"/>
      <protection locked="0"/>
    </xf>
    <xf numFmtId="4" fontId="38" fillId="0" borderId="0" xfId="0" applyNumberFormat="1" applyFont="1" applyAlignment="1">
      <alignment/>
    </xf>
    <xf numFmtId="2" fontId="37" fillId="0" borderId="20" xfId="0" applyNumberFormat="1" applyFont="1" applyFill="1" applyBorder="1" applyAlignment="1">
      <alignment vertical="top" wrapText="1"/>
    </xf>
    <xf numFmtId="4" fontId="37" fillId="0" borderId="20" xfId="0" applyNumberFormat="1" applyFont="1" applyFill="1" applyBorder="1" applyAlignment="1">
      <alignment vertical="top" wrapText="1"/>
    </xf>
    <xf numFmtId="0" fontId="38" fillId="0" borderId="20" xfId="0" applyFont="1" applyFill="1" applyBorder="1" applyAlignment="1">
      <alignment horizontal="center" vertical="top" wrapText="1"/>
    </xf>
    <xf numFmtId="4" fontId="38" fillId="0" borderId="2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9" fillId="0" borderId="0" xfId="0" applyNumberFormat="1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right" vertical="top" wrapText="1"/>
    </xf>
    <xf numFmtId="4" fontId="38" fillId="0" borderId="2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Border="1" applyAlignment="1" applyProtection="1">
      <alignment horizontal="right" wrapText="1"/>
      <protection locked="0"/>
    </xf>
    <xf numFmtId="0" fontId="36" fillId="0" borderId="0" xfId="0" applyFont="1" applyAlignment="1">
      <alignment horizontal="justify" vertical="top" wrapText="1"/>
    </xf>
    <xf numFmtId="0" fontId="36" fillId="0" borderId="0" xfId="0" applyNumberFormat="1" applyFont="1" applyFill="1" applyBorder="1" applyAlignment="1">
      <alignment horizontal="justify" vertical="top" wrapText="1"/>
    </xf>
    <xf numFmtId="4" fontId="71" fillId="0" borderId="0" xfId="0" applyNumberFormat="1" applyFont="1" applyBorder="1" applyAlignment="1">
      <alignment horizontal="justify" vertical="top" wrapText="1"/>
    </xf>
    <xf numFmtId="2" fontId="71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4" fontId="38" fillId="0" borderId="0" xfId="0" applyNumberFormat="1" applyFont="1" applyFill="1" applyBorder="1" applyAlignment="1">
      <alignment horizontal="right"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 locked="0"/>
    </xf>
    <xf numFmtId="2" fontId="37" fillId="0" borderId="0" xfId="0" applyNumberFormat="1" applyFont="1" applyFill="1" applyBorder="1" applyAlignment="1">
      <alignment vertical="top" wrapText="1"/>
    </xf>
    <xf numFmtId="2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Alignment="1">
      <alignment/>
    </xf>
    <xf numFmtId="4" fontId="72" fillId="0" borderId="0" xfId="0" applyNumberFormat="1" applyFont="1" applyBorder="1" applyAlignment="1" applyProtection="1">
      <alignment horizontal="right" vertical="top" wrapText="1"/>
      <protection locked="0"/>
    </xf>
    <xf numFmtId="4" fontId="72" fillId="0" borderId="0" xfId="0" applyNumberFormat="1" applyFont="1" applyFill="1" applyBorder="1" applyAlignment="1" applyProtection="1">
      <alignment horizontal="right" vertical="top" wrapText="1"/>
      <protection/>
    </xf>
    <xf numFmtId="0" fontId="72" fillId="0" borderId="0" xfId="0" applyFont="1" applyBorder="1" applyAlignment="1" applyProtection="1">
      <alignment horizontal="right" vertical="top" wrapText="1"/>
      <protection locked="0"/>
    </xf>
    <xf numFmtId="0" fontId="73" fillId="0" borderId="0" xfId="0" applyFont="1" applyAlignment="1">
      <alignment horizontal="justify" vertical="top" wrapText="1"/>
    </xf>
    <xf numFmtId="0" fontId="36" fillId="0" borderId="0" xfId="0" applyFont="1" applyBorder="1" applyAlignment="1">
      <alignment/>
    </xf>
    <xf numFmtId="0" fontId="38" fillId="0" borderId="0" xfId="0" applyNumberFormat="1" applyFont="1" applyAlignment="1">
      <alignment horizontal="justify" wrapText="1"/>
    </xf>
    <xf numFmtId="4" fontId="36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 applyProtection="1">
      <alignment horizontal="justify" vertical="top" wrapText="1"/>
      <protection/>
    </xf>
    <xf numFmtId="4" fontId="6" fillId="0" borderId="20" xfId="0" applyNumberFormat="1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Border="1" applyAlignment="1">
      <alignment horizontal="justify" vertical="top" wrapText="1"/>
    </xf>
    <xf numFmtId="2" fontId="4" fillId="0" borderId="21" xfId="0" applyNumberFormat="1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right" vertical="top" wrapText="1"/>
    </xf>
    <xf numFmtId="4" fontId="4" fillId="0" borderId="22" xfId="0" applyNumberFormat="1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6" fillId="0" borderId="0" xfId="0" applyFont="1" applyAlignment="1">
      <alignment horizontal="center" vertical="top"/>
    </xf>
    <xf numFmtId="0" fontId="36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2" fontId="38" fillId="0" borderId="0" xfId="0" applyNumberFormat="1" applyFont="1" applyBorder="1" applyAlignment="1">
      <alignment horizontal="center" vertical="top" wrapText="1"/>
    </xf>
    <xf numFmtId="4" fontId="37" fillId="0" borderId="0" xfId="0" applyNumberFormat="1" applyFont="1" applyFill="1" applyBorder="1" applyAlignment="1">
      <alignment horizontal="right" vertical="top" wrapText="1"/>
    </xf>
    <xf numFmtId="4" fontId="37" fillId="0" borderId="22" xfId="0" applyNumberFormat="1" applyFont="1" applyFill="1" applyBorder="1" applyAlignment="1">
      <alignment horizontal="right" vertical="top" wrapText="1"/>
    </xf>
    <xf numFmtId="0" fontId="3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4" fontId="40" fillId="0" borderId="0" xfId="0" applyNumberFormat="1" applyFont="1" applyBorder="1" applyAlignment="1" applyProtection="1">
      <alignment/>
      <protection/>
    </xf>
    <xf numFmtId="0" fontId="36" fillId="0" borderId="0" xfId="0" applyFont="1" applyAlignment="1">
      <alignment horizontal="justify" vertical="top" wrapText="1"/>
    </xf>
    <xf numFmtId="4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 vertical="top"/>
    </xf>
    <xf numFmtId="0" fontId="4" fillId="0" borderId="0" xfId="0" applyFont="1" applyAlignment="1">
      <alignment horizontal="left" indent="2"/>
    </xf>
    <xf numFmtId="4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 wrapText="1"/>
    </xf>
    <xf numFmtId="4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36" fillId="0" borderId="0" xfId="0" applyFont="1" applyFill="1" applyAlignment="1">
      <alignment horizontal="justify" vertical="top" wrapText="1"/>
    </xf>
    <xf numFmtId="4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/>
    </xf>
    <xf numFmtId="0" fontId="36" fillId="0" borderId="0" xfId="0" applyFont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36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1" fillId="0" borderId="0" xfId="0" applyFont="1" applyAlignment="1">
      <alignment horizontal="justify" vertical="top" wrapText="1"/>
    </xf>
    <xf numFmtId="49" fontId="6" fillId="60" borderId="24" xfId="0" applyNumberFormat="1" applyFont="1" applyFill="1" applyBorder="1" applyAlignment="1" applyProtection="1">
      <alignment horizontal="center" vertical="center" wrapText="1"/>
      <protection/>
    </xf>
    <xf numFmtId="4" fontId="6" fillId="6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 applyProtection="1">
      <alignment horizontal="right" vertical="top" wrapText="1"/>
      <protection/>
    </xf>
    <xf numFmtId="4" fontId="37" fillId="0" borderId="0" xfId="0" applyNumberFormat="1" applyFont="1" applyFill="1" applyBorder="1" applyAlignment="1" applyProtection="1">
      <alignment horizontal="right" vertical="top" wrapText="1"/>
      <protection/>
    </xf>
    <xf numFmtId="4" fontId="37" fillId="0" borderId="25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 wrapText="1"/>
    </xf>
    <xf numFmtId="171" fontId="4" fillId="0" borderId="0" xfId="237" applyFont="1" applyFill="1" applyBorder="1" applyAlignment="1" applyProtection="1">
      <alignment horizontal="right" wrapText="1"/>
      <protection/>
    </xf>
    <xf numFmtId="49" fontId="71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72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8" fillId="0" borderId="0" xfId="0" applyNumberFormat="1" applyFont="1" applyFill="1" applyBorder="1" applyAlignment="1">
      <alignment/>
    </xf>
    <xf numFmtId="0" fontId="37" fillId="0" borderId="26" xfId="0" applyFont="1" applyBorder="1" applyAlignment="1" applyProtection="1">
      <alignment horizontal="center"/>
      <protection/>
    </xf>
    <xf numFmtId="0" fontId="37" fillId="0" borderId="27" xfId="0" applyFont="1" applyBorder="1" applyAlignment="1" applyProtection="1">
      <alignment horizontal="center"/>
      <protection/>
    </xf>
    <xf numFmtId="0" fontId="37" fillId="0" borderId="28" xfId="0" applyFont="1" applyBorder="1" applyAlignment="1" applyProtection="1">
      <alignment horizontal="center"/>
      <protection/>
    </xf>
    <xf numFmtId="0" fontId="37" fillId="0" borderId="29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top" wrapText="1"/>
    </xf>
  </cellXfs>
  <cellStyles count="225">
    <cellStyle name="Normal" xfId="0"/>
    <cellStyle name="20% - Accent1 1" xfId="15"/>
    <cellStyle name="20% - Accent1 1 1" xfId="16"/>
    <cellStyle name="20% - Accent1 2" xfId="17"/>
    <cellStyle name="20% - Accent2 1" xfId="18"/>
    <cellStyle name="20% - Accent2 1 1" xfId="19"/>
    <cellStyle name="20% - Accent2 2" xfId="20"/>
    <cellStyle name="20% - Accent3 1" xfId="21"/>
    <cellStyle name="20% - Accent3 1 1" xfId="22"/>
    <cellStyle name="20% - Accent3 2" xfId="23"/>
    <cellStyle name="20% - Accent4 1" xfId="24"/>
    <cellStyle name="20% - Accent4 1 1" xfId="25"/>
    <cellStyle name="20% - Accent4 2" xfId="26"/>
    <cellStyle name="20% - Accent5 1" xfId="27"/>
    <cellStyle name="20% - Accent5 1 1" xfId="28"/>
    <cellStyle name="20% - Accent5 2" xfId="29"/>
    <cellStyle name="20% - Accent6 1" xfId="30"/>
    <cellStyle name="20% - Accent6 1 1" xfId="31"/>
    <cellStyle name="20% - Accent6 2" xfId="32"/>
    <cellStyle name="20% - Isticanje1" xfId="33"/>
    <cellStyle name="20% - Isticanje1 1" xfId="34"/>
    <cellStyle name="20% - Isticanje2" xfId="35"/>
    <cellStyle name="20% - Isticanje2 1" xfId="36"/>
    <cellStyle name="20% - Isticanje3" xfId="37"/>
    <cellStyle name="20% - Isticanje3 1" xfId="38"/>
    <cellStyle name="20% - Isticanje4" xfId="39"/>
    <cellStyle name="20% - Isticanje4 1" xfId="40"/>
    <cellStyle name="20% - Isticanje5" xfId="41"/>
    <cellStyle name="20% - Isticanje5 1" xfId="42"/>
    <cellStyle name="20% - Isticanje6" xfId="43"/>
    <cellStyle name="20% - Isticanje6 1" xfId="44"/>
    <cellStyle name="40% - Accent1 1" xfId="45"/>
    <cellStyle name="40% - Accent1 1 1" xfId="46"/>
    <cellStyle name="40% - Accent1 2" xfId="47"/>
    <cellStyle name="40% - Accent2 1" xfId="48"/>
    <cellStyle name="40% - Accent2 1 1" xfId="49"/>
    <cellStyle name="40% - Accent2 2" xfId="50"/>
    <cellStyle name="40% - Accent3 1" xfId="51"/>
    <cellStyle name="40% - Accent3 1 1" xfId="52"/>
    <cellStyle name="40% - Accent3 2" xfId="53"/>
    <cellStyle name="40% - Accent4 1" xfId="54"/>
    <cellStyle name="40% - Accent4 1 1" xfId="55"/>
    <cellStyle name="40% - Accent4 2" xfId="56"/>
    <cellStyle name="40% - Accent5 1" xfId="57"/>
    <cellStyle name="40% - Accent5 1 1" xfId="58"/>
    <cellStyle name="40% - Accent5 2" xfId="59"/>
    <cellStyle name="40% - Accent6 1" xfId="60"/>
    <cellStyle name="40% - Accent6 1 1" xfId="61"/>
    <cellStyle name="40% - Accent6 2" xfId="62"/>
    <cellStyle name="40% - Isticanje1" xfId="63"/>
    <cellStyle name="40% - Isticanje2" xfId="64"/>
    <cellStyle name="40% - Isticanje2 1" xfId="65"/>
    <cellStyle name="40% - Isticanje3" xfId="66"/>
    <cellStyle name="40% - Isticanje3 1" xfId="67"/>
    <cellStyle name="40% - Isticanje4" xfId="68"/>
    <cellStyle name="40% - Isticanje4 1" xfId="69"/>
    <cellStyle name="40% - Isticanje5" xfId="70"/>
    <cellStyle name="40% - Isticanje5 1" xfId="71"/>
    <cellStyle name="40% - Isticanje6" xfId="72"/>
    <cellStyle name="40% - Isticanje6 1" xfId="73"/>
    <cellStyle name="40% - Naglasak1 1" xfId="74"/>
    <cellStyle name="60% - Accent1 1" xfId="75"/>
    <cellStyle name="60% - Accent1 1 1" xfId="76"/>
    <cellStyle name="60% - Accent1 2" xfId="77"/>
    <cellStyle name="60% - Accent2 1" xfId="78"/>
    <cellStyle name="60% - Accent2 1 1" xfId="79"/>
    <cellStyle name="60% - Accent2 2" xfId="80"/>
    <cellStyle name="60% - Accent3 1" xfId="81"/>
    <cellStyle name="60% - Accent3 1 1" xfId="82"/>
    <cellStyle name="60% - Accent3 2" xfId="83"/>
    <cellStyle name="60% - Accent4 1" xfId="84"/>
    <cellStyle name="60% - Accent4 1 1" xfId="85"/>
    <cellStyle name="60% - Accent4 2" xfId="86"/>
    <cellStyle name="60% - Accent5 1" xfId="87"/>
    <cellStyle name="60% - Accent5 1 1" xfId="88"/>
    <cellStyle name="60% - Accent5 2" xfId="89"/>
    <cellStyle name="60% - Accent6 1" xfId="90"/>
    <cellStyle name="60% - Accent6 1 1" xfId="91"/>
    <cellStyle name="60% - Accent6 2" xfId="92"/>
    <cellStyle name="60% - Isticanje1" xfId="93"/>
    <cellStyle name="60% - Isticanje1 1" xfId="94"/>
    <cellStyle name="60% - Isticanje2" xfId="95"/>
    <cellStyle name="60% - Isticanje2 1" xfId="96"/>
    <cellStyle name="60% - Isticanje3" xfId="97"/>
    <cellStyle name="60% - Isticanje3 1" xfId="98"/>
    <cellStyle name="60% - Isticanje4" xfId="99"/>
    <cellStyle name="60% - Isticanje4 1" xfId="100"/>
    <cellStyle name="60% - Isticanje5" xfId="101"/>
    <cellStyle name="60% - Isticanje5 1" xfId="102"/>
    <cellStyle name="60% - Isticanje6" xfId="103"/>
    <cellStyle name="60% - Isticanje6 1" xfId="104"/>
    <cellStyle name="A4 Small 210 x 297 mm" xfId="105"/>
    <cellStyle name="Accent1 1" xfId="106"/>
    <cellStyle name="Accent1 1 1" xfId="107"/>
    <cellStyle name="Accent1 2" xfId="108"/>
    <cellStyle name="Accent2 1" xfId="109"/>
    <cellStyle name="Accent2 1 1" xfId="110"/>
    <cellStyle name="Accent2 2" xfId="111"/>
    <cellStyle name="Accent3 1" xfId="112"/>
    <cellStyle name="Accent3 1 1" xfId="113"/>
    <cellStyle name="Accent3 2" xfId="114"/>
    <cellStyle name="Accent4 1" xfId="115"/>
    <cellStyle name="Accent4 1 1" xfId="116"/>
    <cellStyle name="Accent4 2" xfId="117"/>
    <cellStyle name="Accent5 1" xfId="118"/>
    <cellStyle name="Accent5 1 1" xfId="119"/>
    <cellStyle name="Accent5 2" xfId="120"/>
    <cellStyle name="Accent6 1" xfId="121"/>
    <cellStyle name="Accent6 1 1" xfId="122"/>
    <cellStyle name="Accent6 2" xfId="123"/>
    <cellStyle name="Bad 1" xfId="124"/>
    <cellStyle name="Bad 1 1" xfId="125"/>
    <cellStyle name="Bad 2" xfId="126"/>
    <cellStyle name="Bilješka" xfId="127"/>
    <cellStyle name="Bilješka 1" xfId="128"/>
    <cellStyle name="Calculation 1" xfId="129"/>
    <cellStyle name="Calculation 1 1" xfId="130"/>
    <cellStyle name="Calculation 2" xfId="131"/>
    <cellStyle name="Check Cell 1" xfId="132"/>
    <cellStyle name="Check Cell 1 1" xfId="133"/>
    <cellStyle name="Check Cell 2" xfId="134"/>
    <cellStyle name="Dobro" xfId="135"/>
    <cellStyle name="Dobro 1" xfId="136"/>
    <cellStyle name="Excel Built-in Normal" xfId="137"/>
    <cellStyle name="Explanatory Text 1" xfId="138"/>
    <cellStyle name="Explanatory Text 1 1" xfId="139"/>
    <cellStyle name="Explanatory Text 2" xfId="140"/>
    <cellStyle name="Good 1" xfId="141"/>
    <cellStyle name="Good 1 1" xfId="142"/>
    <cellStyle name="Good 2" xfId="143"/>
    <cellStyle name="Heading" xfId="144"/>
    <cellStyle name="Heading 1 1" xfId="145"/>
    <cellStyle name="Heading 1 1 1" xfId="146"/>
    <cellStyle name="Heading 1 2" xfId="147"/>
    <cellStyle name="Heading 2 1" xfId="148"/>
    <cellStyle name="Heading 2 1 1" xfId="149"/>
    <cellStyle name="Heading 2 2" xfId="150"/>
    <cellStyle name="Heading 3 1" xfId="151"/>
    <cellStyle name="Heading 3 1 1" xfId="152"/>
    <cellStyle name="Heading 3 2" xfId="153"/>
    <cellStyle name="Heading 4 1" xfId="154"/>
    <cellStyle name="Heading 4 1 1" xfId="155"/>
    <cellStyle name="Heading 4 2" xfId="156"/>
    <cellStyle name="Heading1" xfId="157"/>
    <cellStyle name="Input 1" xfId="158"/>
    <cellStyle name="Input 1 1" xfId="159"/>
    <cellStyle name="Input 2" xfId="160"/>
    <cellStyle name="Isticanje1" xfId="161"/>
    <cellStyle name="Isticanje1 1" xfId="162"/>
    <cellStyle name="Isticanje2" xfId="163"/>
    <cellStyle name="Isticanje2 1" xfId="164"/>
    <cellStyle name="Isticanje3" xfId="165"/>
    <cellStyle name="Isticanje3 1" xfId="166"/>
    <cellStyle name="Isticanje4" xfId="167"/>
    <cellStyle name="Isticanje4 1" xfId="168"/>
    <cellStyle name="Isticanje5" xfId="169"/>
    <cellStyle name="Isticanje5 1" xfId="170"/>
    <cellStyle name="Isticanje6" xfId="171"/>
    <cellStyle name="Isticanje6 1" xfId="172"/>
    <cellStyle name="Izlaz" xfId="173"/>
    <cellStyle name="Izlaz 1" xfId="174"/>
    <cellStyle name="Izračun" xfId="175"/>
    <cellStyle name="Izračun 1" xfId="176"/>
    <cellStyle name="Linked Cell 1" xfId="177"/>
    <cellStyle name="Linked Cell 1 1" xfId="178"/>
    <cellStyle name="Linked Cell 2" xfId="179"/>
    <cellStyle name="Loše" xfId="180"/>
    <cellStyle name="Loše 1" xfId="181"/>
    <cellStyle name="Naslov" xfId="182"/>
    <cellStyle name="Naslov 1" xfId="183"/>
    <cellStyle name="Naslov 1 1" xfId="184"/>
    <cellStyle name="Naslov 2" xfId="185"/>
    <cellStyle name="Naslov 2 1" xfId="186"/>
    <cellStyle name="Naslov 3" xfId="187"/>
    <cellStyle name="Naslov 3 1" xfId="188"/>
    <cellStyle name="Naslov 4" xfId="189"/>
    <cellStyle name="Naslov 4 1" xfId="190"/>
    <cellStyle name="Naslov 5" xfId="191"/>
    <cellStyle name="Neutral 1" xfId="192"/>
    <cellStyle name="Neutral 1 1" xfId="193"/>
    <cellStyle name="Neutral 2" xfId="194"/>
    <cellStyle name="Neutralno" xfId="195"/>
    <cellStyle name="Neutralno 1" xfId="196"/>
    <cellStyle name="Normal 2" xfId="197"/>
    <cellStyle name="Normal 3" xfId="198"/>
    <cellStyle name="Normal 4" xfId="199"/>
    <cellStyle name="Normal 5" xfId="200"/>
    <cellStyle name="Normal 7" xfId="201"/>
    <cellStyle name="Normal 7 2 2 2" xfId="202"/>
    <cellStyle name="Note 1" xfId="203"/>
    <cellStyle name="Note 1 1" xfId="204"/>
    <cellStyle name="Note 2" xfId="205"/>
    <cellStyle name="Obično 2" xfId="206"/>
    <cellStyle name="Obično 3" xfId="207"/>
    <cellStyle name="Output 1" xfId="208"/>
    <cellStyle name="Output 1 1" xfId="209"/>
    <cellStyle name="Output 2" xfId="210"/>
    <cellStyle name="Percent" xfId="211"/>
    <cellStyle name="Povezana ćelija" xfId="212"/>
    <cellStyle name="Povezana ćelija 1" xfId="213"/>
    <cellStyle name="Provjera ćelije" xfId="214"/>
    <cellStyle name="Provjera ćelije 1" xfId="215"/>
    <cellStyle name="Result" xfId="216"/>
    <cellStyle name="Result2" xfId="217"/>
    <cellStyle name="Tekst objašnjenja" xfId="218"/>
    <cellStyle name="Tekst objašnjenja 1" xfId="219"/>
    <cellStyle name="Tekst upozorenja" xfId="220"/>
    <cellStyle name="Tekst upozorenja 1" xfId="221"/>
    <cellStyle name="Title 1" xfId="222"/>
    <cellStyle name="Title 1 1" xfId="223"/>
    <cellStyle name="Title 2" xfId="224"/>
    <cellStyle name="Total 1" xfId="225"/>
    <cellStyle name="Total 1 1" xfId="226"/>
    <cellStyle name="Total 2" xfId="227"/>
    <cellStyle name="Ukupni zbroj" xfId="228"/>
    <cellStyle name="Ukupni zbroj 1" xfId="229"/>
    <cellStyle name="Unos" xfId="230"/>
    <cellStyle name="Unos 1" xfId="231"/>
    <cellStyle name="Currency" xfId="232"/>
    <cellStyle name="Currency [0]" xfId="233"/>
    <cellStyle name="Warning Text 1" xfId="234"/>
    <cellStyle name="Warning Text 1 1" xfId="235"/>
    <cellStyle name="Warning Text 2" xfId="236"/>
    <cellStyle name="Comma" xfId="237"/>
    <cellStyle name="Comma [0]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9"/>
  <sheetViews>
    <sheetView view="pageBreakPreview" zoomScaleSheetLayoutView="100" zoomScalePageLayoutView="0" workbookViewId="0" topLeftCell="A1">
      <selection activeCell="A3" sqref="A3:B3"/>
    </sheetView>
  </sheetViews>
  <sheetFormatPr defaultColWidth="7.09765625" defaultRowHeight="15"/>
  <cols>
    <col min="1" max="1" width="2.296875" style="144" bestFit="1" customWidth="1"/>
    <col min="2" max="2" width="66.69921875" style="148" customWidth="1"/>
    <col min="3" max="3" width="6" style="140" customWidth="1"/>
    <col min="4" max="4" width="9.59765625" style="141" customWidth="1"/>
    <col min="5" max="5" width="7.09765625" style="142" customWidth="1"/>
    <col min="6" max="6" width="10.19921875" style="124" customWidth="1"/>
    <col min="7" max="16384" width="7.09765625" style="124" customWidth="1"/>
  </cols>
  <sheetData>
    <row r="1" spans="1:8" s="118" customFormat="1" ht="15">
      <c r="A1" s="171" t="s">
        <v>68</v>
      </c>
      <c r="B1" s="172"/>
      <c r="C1" s="117"/>
      <c r="D1" s="117"/>
      <c r="E1" s="117"/>
      <c r="F1" s="117"/>
      <c r="H1" s="119"/>
    </row>
    <row r="2" spans="1:8" s="118" customFormat="1" ht="15">
      <c r="A2" s="173" t="s">
        <v>102</v>
      </c>
      <c r="B2" s="174"/>
      <c r="C2" s="117"/>
      <c r="D2" s="117"/>
      <c r="E2" s="117"/>
      <c r="F2" s="117"/>
      <c r="H2" s="119"/>
    </row>
    <row r="3" spans="1:8" s="118" customFormat="1" ht="15">
      <c r="A3" s="175"/>
      <c r="B3" s="175"/>
      <c r="C3" s="117"/>
      <c r="D3" s="117"/>
      <c r="E3" s="117"/>
      <c r="F3" s="117"/>
      <c r="H3" s="119"/>
    </row>
    <row r="4" spans="1:6" ht="12.75">
      <c r="A4" s="111"/>
      <c r="B4" s="120"/>
      <c r="C4" s="121"/>
      <c r="D4" s="122"/>
      <c r="E4" s="123"/>
      <c r="F4" s="112"/>
    </row>
    <row r="5" spans="1:6" s="131" customFormat="1" ht="12.75">
      <c r="A5" s="125"/>
      <c r="B5" s="126" t="s">
        <v>69</v>
      </c>
      <c r="C5" s="127"/>
      <c r="D5" s="128"/>
      <c r="E5" s="129"/>
      <c r="F5" s="130"/>
    </row>
    <row r="7" spans="1:6" ht="51">
      <c r="A7" s="111">
        <v>1</v>
      </c>
      <c r="B7" s="120" t="s">
        <v>70</v>
      </c>
      <c r="C7" s="132"/>
      <c r="D7" s="132"/>
      <c r="E7" s="132"/>
      <c r="F7" s="132"/>
    </row>
    <row r="8" spans="1:5" s="138" customFormat="1" ht="12.75">
      <c r="A8" s="133">
        <f>A7+1</f>
        <v>2</v>
      </c>
      <c r="B8" s="134" t="s">
        <v>71</v>
      </c>
      <c r="C8" s="135"/>
      <c r="D8" s="136"/>
      <c r="E8" s="137"/>
    </row>
    <row r="9" spans="1:5" s="138" customFormat="1" ht="25.5">
      <c r="A9" s="133">
        <f aca="true" t="shared" si="0" ref="A9:A30">A8+1</f>
        <v>3</v>
      </c>
      <c r="B9" s="139" t="s">
        <v>72</v>
      </c>
      <c r="C9" s="135"/>
      <c r="D9" s="136"/>
      <c r="E9" s="137"/>
    </row>
    <row r="10" spans="1:5" s="138" customFormat="1" ht="12.75">
      <c r="A10" s="133">
        <f t="shared" si="0"/>
        <v>4</v>
      </c>
      <c r="B10" s="134" t="s">
        <v>73</v>
      </c>
      <c r="C10" s="135"/>
      <c r="D10" s="136"/>
      <c r="E10" s="137"/>
    </row>
    <row r="11" spans="1:2" ht="38.25">
      <c r="A11" s="111">
        <f>A10+1</f>
        <v>5</v>
      </c>
      <c r="B11" s="120" t="s">
        <v>74</v>
      </c>
    </row>
    <row r="12" spans="1:2" ht="25.5">
      <c r="A12" s="111">
        <f t="shared" si="0"/>
        <v>6</v>
      </c>
      <c r="B12" s="120" t="s">
        <v>75</v>
      </c>
    </row>
    <row r="13" spans="1:2" ht="38.25">
      <c r="A13" s="111">
        <f t="shared" si="0"/>
        <v>7</v>
      </c>
      <c r="B13" s="120" t="s">
        <v>76</v>
      </c>
    </row>
    <row r="14" spans="1:2" ht="51">
      <c r="A14" s="111">
        <f t="shared" si="0"/>
        <v>8</v>
      </c>
      <c r="B14" s="120" t="s">
        <v>77</v>
      </c>
    </row>
    <row r="15" spans="1:2" ht="51">
      <c r="A15" s="111">
        <f t="shared" si="0"/>
        <v>9</v>
      </c>
      <c r="B15" s="120" t="s">
        <v>78</v>
      </c>
    </row>
    <row r="16" spans="1:5" s="138" customFormat="1" ht="12.75">
      <c r="A16" s="133">
        <f t="shared" si="0"/>
        <v>10</v>
      </c>
      <c r="B16" s="134" t="s">
        <v>79</v>
      </c>
      <c r="C16" s="135"/>
      <c r="D16" s="136"/>
      <c r="E16" s="137"/>
    </row>
    <row r="17" spans="1:2" ht="63.75">
      <c r="A17" s="111">
        <f t="shared" si="0"/>
        <v>11</v>
      </c>
      <c r="B17" s="143" t="s">
        <v>80</v>
      </c>
    </row>
    <row r="18" spans="1:2" ht="25.5">
      <c r="A18" s="111">
        <f t="shared" si="0"/>
        <v>12</v>
      </c>
      <c r="B18" s="143" t="s">
        <v>81</v>
      </c>
    </row>
    <row r="19" spans="1:2" ht="25.5">
      <c r="A19" s="111">
        <f t="shared" si="0"/>
        <v>13</v>
      </c>
      <c r="B19" s="120" t="s">
        <v>82</v>
      </c>
    </row>
    <row r="20" spans="1:2" ht="25.5">
      <c r="A20" s="111">
        <f t="shared" si="0"/>
        <v>14</v>
      </c>
      <c r="B20" s="120" t="s">
        <v>83</v>
      </c>
    </row>
    <row r="21" spans="1:2" ht="12.75">
      <c r="A21" s="111">
        <v>15</v>
      </c>
      <c r="B21" s="120" t="s">
        <v>84</v>
      </c>
    </row>
    <row r="22" spans="1:5" s="138" customFormat="1" ht="12.75">
      <c r="A22" s="133">
        <v>16</v>
      </c>
      <c r="B22" s="134" t="s">
        <v>85</v>
      </c>
      <c r="C22" s="135"/>
      <c r="D22" s="136"/>
      <c r="E22" s="137"/>
    </row>
    <row r="23" spans="1:2" ht="25.5">
      <c r="A23" s="111">
        <f t="shared" si="0"/>
        <v>17</v>
      </c>
      <c r="B23" s="120" t="s">
        <v>86</v>
      </c>
    </row>
    <row r="24" spans="1:2" ht="25.5">
      <c r="A24" s="111">
        <f t="shared" si="0"/>
        <v>18</v>
      </c>
      <c r="B24" s="120" t="s">
        <v>87</v>
      </c>
    </row>
    <row r="25" spans="1:2" ht="51">
      <c r="A25" s="111">
        <f t="shared" si="0"/>
        <v>19</v>
      </c>
      <c r="B25" s="120" t="s">
        <v>88</v>
      </c>
    </row>
    <row r="26" spans="1:2" ht="38.25">
      <c r="A26" s="111">
        <v>20</v>
      </c>
      <c r="B26" s="120" t="s">
        <v>89</v>
      </c>
    </row>
    <row r="27" spans="1:2" ht="25.5">
      <c r="A27" s="111">
        <f>A26+1</f>
        <v>21</v>
      </c>
      <c r="B27" s="120" t="s">
        <v>90</v>
      </c>
    </row>
    <row r="28" spans="1:2" ht="25.5">
      <c r="A28" s="111">
        <v>22</v>
      </c>
      <c r="B28" s="120" t="s">
        <v>91</v>
      </c>
    </row>
    <row r="29" spans="1:2" ht="25.5">
      <c r="A29" s="111">
        <f t="shared" si="0"/>
        <v>23</v>
      </c>
      <c r="B29" s="120" t="s">
        <v>92</v>
      </c>
    </row>
    <row r="30" spans="1:2" ht="12.75">
      <c r="A30" s="111">
        <f t="shared" si="0"/>
        <v>24</v>
      </c>
      <c r="B30" s="120" t="s">
        <v>93</v>
      </c>
    </row>
    <row r="31" ht="12.75">
      <c r="B31" s="120"/>
    </row>
    <row r="32" ht="12.75">
      <c r="B32" s="5" t="s">
        <v>94</v>
      </c>
    </row>
    <row r="33" ht="12.75">
      <c r="B33" s="132"/>
    </row>
    <row r="34" ht="12.75">
      <c r="B34" s="132"/>
    </row>
    <row r="35" ht="12.75">
      <c r="B35" s="132"/>
    </row>
    <row r="36" ht="12.75">
      <c r="B36" s="145" t="s">
        <v>95</v>
      </c>
    </row>
    <row r="37" ht="12.75">
      <c r="B37" s="145"/>
    </row>
    <row r="38" ht="12.75">
      <c r="B38" s="146"/>
    </row>
    <row r="39" ht="12.75">
      <c r="B39" s="147" t="s">
        <v>96</v>
      </c>
    </row>
    <row r="40" ht="12.75">
      <c r="B40" s="132"/>
    </row>
    <row r="41" ht="12.75">
      <c r="B41" s="132"/>
    </row>
    <row r="42" ht="12.75">
      <c r="B42" s="132"/>
    </row>
    <row r="43" ht="12.75">
      <c r="B43" s="132"/>
    </row>
    <row r="44" ht="12.75">
      <c r="B44" s="132"/>
    </row>
    <row r="45" ht="12.75">
      <c r="B45" s="132"/>
    </row>
    <row r="46" ht="12.75">
      <c r="B46" s="132"/>
    </row>
    <row r="47" ht="12.75">
      <c r="B47" s="132"/>
    </row>
    <row r="48" ht="12.75">
      <c r="B48" s="132"/>
    </row>
    <row r="49" ht="12.75">
      <c r="B49" s="132"/>
    </row>
    <row r="50" ht="12.75">
      <c r="B50" s="132"/>
    </row>
    <row r="51" ht="12.75">
      <c r="B51" s="132"/>
    </row>
    <row r="52" ht="12.75">
      <c r="B52" s="132"/>
    </row>
    <row r="53" ht="12.75">
      <c r="B53" s="132"/>
    </row>
    <row r="54" ht="12.75">
      <c r="B54" s="132"/>
    </row>
    <row r="55" ht="12.75">
      <c r="B55" s="132"/>
    </row>
    <row r="56" ht="12.75">
      <c r="B56" s="132"/>
    </row>
    <row r="57" ht="12.75">
      <c r="B57" s="132"/>
    </row>
    <row r="58" ht="12.75">
      <c r="B58" s="132"/>
    </row>
    <row r="59" ht="12.75">
      <c r="B59" s="132"/>
    </row>
    <row r="60" ht="12.75">
      <c r="B60" s="132"/>
    </row>
    <row r="61" ht="12.75">
      <c r="B61" s="132"/>
    </row>
    <row r="62" ht="12.75">
      <c r="B62" s="132"/>
    </row>
    <row r="63" ht="12.75">
      <c r="B63" s="132"/>
    </row>
    <row r="64" ht="12.75">
      <c r="B64" s="132"/>
    </row>
    <row r="65" ht="12.75">
      <c r="B65" s="132"/>
    </row>
    <row r="66" ht="12.75">
      <c r="B66" s="132"/>
    </row>
    <row r="67" ht="12.75">
      <c r="B67" s="132"/>
    </row>
    <row r="68" ht="12.75">
      <c r="B68" s="132"/>
    </row>
    <row r="69" ht="12.75">
      <c r="B69" s="132"/>
    </row>
    <row r="70" ht="12.75">
      <c r="B70" s="132"/>
    </row>
    <row r="71" ht="12.75">
      <c r="B71" s="132"/>
    </row>
    <row r="72" ht="12.75">
      <c r="B72" s="132"/>
    </row>
    <row r="73" ht="12.75">
      <c r="B73" s="132"/>
    </row>
    <row r="74" ht="12.75">
      <c r="B74" s="132"/>
    </row>
    <row r="75" ht="12.75">
      <c r="B75" s="132"/>
    </row>
    <row r="76" ht="12.75">
      <c r="B76" s="132"/>
    </row>
    <row r="77" ht="12.75">
      <c r="B77" s="132"/>
    </row>
    <row r="78" ht="12.75">
      <c r="B78" s="132"/>
    </row>
    <row r="79" ht="12.75">
      <c r="B79" s="132"/>
    </row>
    <row r="80" ht="12.75">
      <c r="B80" s="132"/>
    </row>
    <row r="81" ht="12.75">
      <c r="B81" s="132"/>
    </row>
    <row r="82" ht="12.75">
      <c r="B82" s="132"/>
    </row>
    <row r="83" ht="12.75">
      <c r="B83" s="132"/>
    </row>
    <row r="84" ht="12.75">
      <c r="B84" s="132"/>
    </row>
    <row r="85" ht="12.75">
      <c r="B85" s="132"/>
    </row>
    <row r="86" ht="12.75">
      <c r="B86" s="132"/>
    </row>
    <row r="87" ht="12.75">
      <c r="B87" s="132"/>
    </row>
    <row r="88" ht="12.75">
      <c r="B88" s="132"/>
    </row>
    <row r="89" ht="12.75">
      <c r="B89" s="132"/>
    </row>
    <row r="90" ht="12.75">
      <c r="B90" s="132"/>
    </row>
    <row r="91" ht="12.75">
      <c r="B91" s="132"/>
    </row>
    <row r="92" ht="12.75">
      <c r="B92" s="132"/>
    </row>
    <row r="93" ht="12.75">
      <c r="B93" s="132"/>
    </row>
    <row r="94" ht="12.75">
      <c r="B94" s="132"/>
    </row>
    <row r="95" ht="12.75">
      <c r="B95" s="132"/>
    </row>
    <row r="96" ht="12.75">
      <c r="B96" s="132"/>
    </row>
    <row r="97" ht="12.75">
      <c r="B97" s="132"/>
    </row>
    <row r="98" ht="12.75">
      <c r="B98" s="132"/>
    </row>
    <row r="99" ht="12.75">
      <c r="B99" s="132"/>
    </row>
    <row r="100" ht="12.75">
      <c r="B100" s="132"/>
    </row>
    <row r="101" ht="12.75">
      <c r="B101" s="132"/>
    </row>
    <row r="102" ht="12.75">
      <c r="B102" s="132"/>
    </row>
    <row r="103" ht="12.75">
      <c r="B103" s="132"/>
    </row>
    <row r="104" ht="12.75">
      <c r="B104" s="132"/>
    </row>
    <row r="105" ht="12.75">
      <c r="B105" s="132"/>
    </row>
    <row r="106" ht="12.75">
      <c r="B106" s="132"/>
    </row>
    <row r="107" ht="12.75">
      <c r="B107" s="132"/>
    </row>
    <row r="108" ht="12.75">
      <c r="B108" s="132"/>
    </row>
    <row r="109" ht="12.75">
      <c r="B109" s="132"/>
    </row>
    <row r="110" ht="12.75">
      <c r="B110" s="132"/>
    </row>
    <row r="111" ht="12.75">
      <c r="B111" s="132"/>
    </row>
    <row r="112" ht="12.75">
      <c r="B112" s="132"/>
    </row>
    <row r="113" ht="12.75">
      <c r="B113" s="132"/>
    </row>
    <row r="114" ht="12.75">
      <c r="B114" s="132"/>
    </row>
    <row r="115" ht="12.75">
      <c r="B115" s="132"/>
    </row>
    <row r="116" ht="12.75">
      <c r="B116" s="132"/>
    </row>
    <row r="117" ht="12.75">
      <c r="B117" s="132"/>
    </row>
    <row r="118" ht="12.75">
      <c r="B118" s="132"/>
    </row>
    <row r="119" ht="12.75">
      <c r="B119" s="132"/>
    </row>
    <row r="120" ht="12.75">
      <c r="B120" s="132"/>
    </row>
    <row r="121" ht="12.75">
      <c r="B121" s="132"/>
    </row>
    <row r="122" ht="12.75">
      <c r="B122" s="132"/>
    </row>
    <row r="123" ht="12.75">
      <c r="B123" s="132"/>
    </row>
    <row r="124" ht="12.75">
      <c r="B124" s="132"/>
    </row>
    <row r="125" ht="12.75">
      <c r="B125" s="132"/>
    </row>
    <row r="126" ht="12.75">
      <c r="B126" s="132"/>
    </row>
    <row r="127" ht="12.75">
      <c r="B127" s="132"/>
    </row>
    <row r="128" ht="12.75">
      <c r="B128" s="132"/>
    </row>
    <row r="129" ht="12.75">
      <c r="B129" s="132"/>
    </row>
    <row r="130" ht="12.75">
      <c r="B130" s="132"/>
    </row>
    <row r="131" ht="12.75">
      <c r="B131" s="132"/>
    </row>
    <row r="132" ht="12.75">
      <c r="B132" s="132"/>
    </row>
    <row r="133" ht="12.75">
      <c r="B133" s="132"/>
    </row>
    <row r="134" ht="12.75">
      <c r="B134" s="132"/>
    </row>
    <row r="135" ht="12.75">
      <c r="B135" s="132"/>
    </row>
    <row r="136" ht="12.75">
      <c r="B136" s="132"/>
    </row>
    <row r="137" ht="12.75">
      <c r="B137" s="132"/>
    </row>
    <row r="138" ht="12.75">
      <c r="B138" s="132"/>
    </row>
    <row r="139" ht="12.75">
      <c r="B139" s="132"/>
    </row>
    <row r="140" ht="12.75">
      <c r="B140" s="132"/>
    </row>
    <row r="141" ht="12.75">
      <c r="B141" s="132"/>
    </row>
    <row r="142" ht="12.75">
      <c r="B142" s="132"/>
    </row>
    <row r="143" ht="12.75">
      <c r="B143" s="132"/>
    </row>
    <row r="144" ht="12.75">
      <c r="B144" s="132"/>
    </row>
    <row r="145" ht="12.75">
      <c r="B145" s="132"/>
    </row>
    <row r="146" ht="12.75">
      <c r="B146" s="132"/>
    </row>
    <row r="147" ht="12.75">
      <c r="B147" s="132"/>
    </row>
    <row r="148" ht="12.75">
      <c r="B148" s="132"/>
    </row>
    <row r="149" ht="12.75">
      <c r="B149" s="132"/>
    </row>
    <row r="150" ht="12.75">
      <c r="B150" s="132"/>
    </row>
    <row r="151" ht="12.75">
      <c r="B151" s="132"/>
    </row>
    <row r="152" ht="12.75">
      <c r="B152" s="132"/>
    </row>
    <row r="153" ht="12.75">
      <c r="B153" s="132"/>
    </row>
    <row r="154" ht="12.75">
      <c r="B154" s="132"/>
    </row>
    <row r="155" ht="12.75">
      <c r="B155" s="132"/>
    </row>
    <row r="156" ht="12.75">
      <c r="B156" s="132"/>
    </row>
    <row r="157" ht="12.75">
      <c r="B157" s="132"/>
    </row>
    <row r="158" ht="12.75">
      <c r="B158" s="132"/>
    </row>
    <row r="159" ht="12.75">
      <c r="B159" s="132"/>
    </row>
    <row r="160" ht="12.75">
      <c r="B160" s="132"/>
    </row>
    <row r="161" ht="12.75">
      <c r="B161" s="132"/>
    </row>
    <row r="162" ht="12.75">
      <c r="B162" s="132"/>
    </row>
    <row r="163" ht="12.75">
      <c r="B163" s="132"/>
    </row>
    <row r="164" ht="12.75">
      <c r="B164" s="132"/>
    </row>
    <row r="165" ht="12.75">
      <c r="B165" s="132"/>
    </row>
    <row r="166" ht="12.75">
      <c r="B166" s="132"/>
    </row>
    <row r="167" ht="12.75">
      <c r="B167" s="132"/>
    </row>
    <row r="168" ht="12.75">
      <c r="B168" s="132"/>
    </row>
    <row r="169" ht="12.75">
      <c r="B169" s="132"/>
    </row>
    <row r="170" ht="12.75">
      <c r="B170" s="132"/>
    </row>
    <row r="171" ht="12.75">
      <c r="B171" s="132"/>
    </row>
    <row r="172" ht="12.75">
      <c r="B172" s="132"/>
    </row>
    <row r="173" ht="12.75">
      <c r="B173" s="132"/>
    </row>
    <row r="174" ht="12.75">
      <c r="B174" s="132"/>
    </row>
    <row r="175" ht="12.75">
      <c r="B175" s="132"/>
    </row>
    <row r="176" ht="12.75">
      <c r="B176" s="132"/>
    </row>
    <row r="177" ht="12.75">
      <c r="B177" s="132"/>
    </row>
    <row r="178" ht="12.75">
      <c r="B178" s="132"/>
    </row>
    <row r="179" ht="12.75">
      <c r="B179" s="132"/>
    </row>
    <row r="180" ht="12.75">
      <c r="B180" s="132"/>
    </row>
    <row r="181" ht="12.75">
      <c r="B181" s="132"/>
    </row>
    <row r="182" ht="12.75">
      <c r="B182" s="132"/>
    </row>
    <row r="183" ht="12.75">
      <c r="B183" s="132"/>
    </row>
    <row r="184" ht="12.75">
      <c r="B184" s="132"/>
    </row>
    <row r="185" ht="12.75">
      <c r="B185" s="132"/>
    </row>
    <row r="186" ht="12.75">
      <c r="B186" s="132"/>
    </row>
    <row r="187" ht="12.75">
      <c r="B187" s="132"/>
    </row>
    <row r="188" ht="12.75">
      <c r="B188" s="132"/>
    </row>
    <row r="189" ht="12.75">
      <c r="B189" s="132"/>
    </row>
    <row r="190" ht="12.75">
      <c r="B190" s="132"/>
    </row>
    <row r="191" ht="12.75">
      <c r="B191" s="132"/>
    </row>
    <row r="192" ht="12.75">
      <c r="B192" s="132"/>
    </row>
    <row r="193" ht="12.75">
      <c r="B193" s="132"/>
    </row>
    <row r="194" ht="12.75">
      <c r="B194" s="132"/>
    </row>
    <row r="195" ht="12.75">
      <c r="B195" s="132"/>
    </row>
    <row r="196" ht="12.75">
      <c r="B196" s="132"/>
    </row>
    <row r="197" ht="12.75">
      <c r="B197" s="132"/>
    </row>
    <row r="198" ht="12.75">
      <c r="B198" s="132"/>
    </row>
    <row r="199" ht="12.75">
      <c r="B199" s="132"/>
    </row>
    <row r="200" ht="12.75">
      <c r="B200" s="132"/>
    </row>
    <row r="201" ht="12.75">
      <c r="B201" s="132"/>
    </row>
    <row r="202" ht="12.75">
      <c r="B202" s="132"/>
    </row>
    <row r="203" ht="12.75">
      <c r="B203" s="132"/>
    </row>
    <row r="204" ht="12.75">
      <c r="B204" s="132"/>
    </row>
    <row r="205" ht="12.75">
      <c r="B205" s="132"/>
    </row>
    <row r="206" ht="12.75">
      <c r="B206" s="132"/>
    </row>
    <row r="207" ht="12.75">
      <c r="B207" s="132"/>
    </row>
    <row r="208" ht="12.75">
      <c r="B208" s="132"/>
    </row>
    <row r="209" ht="12.75">
      <c r="B209" s="132"/>
    </row>
    <row r="210" ht="12.75">
      <c r="B210" s="132"/>
    </row>
    <row r="211" ht="12.75">
      <c r="B211" s="132"/>
    </row>
    <row r="212" ht="12.75">
      <c r="B212" s="132"/>
    </row>
    <row r="213" ht="12.75">
      <c r="B213" s="132"/>
    </row>
    <row r="214" ht="12.75">
      <c r="B214" s="132"/>
    </row>
    <row r="215" ht="12.75">
      <c r="B215" s="132"/>
    </row>
    <row r="216" ht="12.75">
      <c r="B216" s="132"/>
    </row>
    <row r="217" ht="12.75">
      <c r="B217" s="132"/>
    </row>
    <row r="218" ht="12.75">
      <c r="B218" s="132"/>
    </row>
    <row r="219" ht="12.75">
      <c r="B219" s="132"/>
    </row>
    <row r="220" ht="12.75">
      <c r="B220" s="132"/>
    </row>
    <row r="221" ht="12.75">
      <c r="B221" s="132"/>
    </row>
    <row r="222" ht="12.75">
      <c r="B222" s="132"/>
    </row>
    <row r="223" ht="12.75">
      <c r="B223" s="132"/>
    </row>
    <row r="224" ht="12.75">
      <c r="B224" s="132"/>
    </row>
    <row r="225" ht="12.75">
      <c r="B225" s="132"/>
    </row>
    <row r="226" ht="12.75">
      <c r="B226" s="132"/>
    </row>
    <row r="227" ht="12.75">
      <c r="B227" s="132"/>
    </row>
    <row r="228" ht="12.75">
      <c r="B228" s="132"/>
    </row>
    <row r="229" ht="12.75">
      <c r="B229" s="132"/>
    </row>
    <row r="230" ht="12.75">
      <c r="B230" s="132"/>
    </row>
    <row r="231" ht="12.75">
      <c r="B231" s="132"/>
    </row>
    <row r="232" ht="12.75">
      <c r="B232" s="132"/>
    </row>
    <row r="233" ht="12.75">
      <c r="B233" s="132"/>
    </row>
    <row r="234" ht="12.75">
      <c r="B234" s="132"/>
    </row>
    <row r="235" ht="12.75">
      <c r="B235" s="132"/>
    </row>
    <row r="236" ht="12.75">
      <c r="B236" s="132"/>
    </row>
    <row r="237" ht="12.75">
      <c r="B237" s="132"/>
    </row>
    <row r="238" ht="12.75">
      <c r="B238" s="132"/>
    </row>
    <row r="239" ht="12.75">
      <c r="B239" s="132"/>
    </row>
    <row r="240" ht="12.75">
      <c r="B240" s="132"/>
    </row>
    <row r="241" ht="12.75">
      <c r="B241" s="132"/>
    </row>
    <row r="242" ht="12.75">
      <c r="B242" s="132"/>
    </row>
    <row r="243" ht="12.75">
      <c r="B243" s="132"/>
    </row>
    <row r="244" ht="12.75">
      <c r="B244" s="132"/>
    </row>
    <row r="245" ht="12.75">
      <c r="B245" s="132"/>
    </row>
    <row r="246" ht="12.75">
      <c r="B246" s="132"/>
    </row>
    <row r="247" ht="12.75">
      <c r="B247" s="132"/>
    </row>
    <row r="248" ht="12.75">
      <c r="B248" s="132"/>
    </row>
    <row r="249" ht="12.75">
      <c r="B249" s="132"/>
    </row>
    <row r="250" ht="12.75">
      <c r="B250" s="132"/>
    </row>
    <row r="251" ht="12.75">
      <c r="B251" s="132"/>
    </row>
    <row r="252" ht="12.75">
      <c r="B252" s="132"/>
    </row>
    <row r="253" ht="12.75">
      <c r="B253" s="132"/>
    </row>
    <row r="254" ht="12.75">
      <c r="B254" s="132"/>
    </row>
    <row r="255" ht="12.75">
      <c r="B255" s="132"/>
    </row>
    <row r="256" ht="12.75">
      <c r="B256" s="132"/>
    </row>
    <row r="257" ht="12.75">
      <c r="B257" s="132"/>
    </row>
    <row r="258" ht="12.75">
      <c r="B258" s="132"/>
    </row>
    <row r="259" ht="12.75">
      <c r="B259" s="132"/>
    </row>
    <row r="260" ht="12.75">
      <c r="B260" s="132"/>
    </row>
    <row r="261" ht="12.75">
      <c r="B261" s="132"/>
    </row>
    <row r="262" ht="12.75">
      <c r="B262" s="132"/>
    </row>
    <row r="263" ht="12.75">
      <c r="B263" s="132"/>
    </row>
    <row r="264" ht="12.75">
      <c r="B264" s="132"/>
    </row>
    <row r="265" ht="12.75">
      <c r="B265" s="132"/>
    </row>
    <row r="266" ht="12.75">
      <c r="B266" s="132"/>
    </row>
    <row r="267" ht="12.75">
      <c r="B267" s="132"/>
    </row>
    <row r="268" ht="12.75">
      <c r="B268" s="132"/>
    </row>
    <row r="269" ht="12.75">
      <c r="B269" s="132"/>
    </row>
    <row r="270" ht="12.75">
      <c r="B270" s="132"/>
    </row>
    <row r="271" ht="12.75">
      <c r="B271" s="132"/>
    </row>
    <row r="272" ht="12.75">
      <c r="B272" s="132"/>
    </row>
    <row r="273" ht="12.75">
      <c r="B273" s="132"/>
    </row>
    <row r="274" ht="12.75">
      <c r="B274" s="132"/>
    </row>
    <row r="275" ht="12.75">
      <c r="B275" s="132"/>
    </row>
    <row r="276" ht="12.75">
      <c r="B276" s="132"/>
    </row>
    <row r="277" ht="12.75">
      <c r="B277" s="132"/>
    </row>
    <row r="278" ht="12.75">
      <c r="B278" s="132"/>
    </row>
    <row r="279" ht="12.75">
      <c r="B279" s="132"/>
    </row>
    <row r="280" ht="12.75">
      <c r="B280" s="132"/>
    </row>
    <row r="281" ht="12.75">
      <c r="B281" s="132"/>
    </row>
    <row r="282" ht="12.75">
      <c r="B282" s="132"/>
    </row>
    <row r="283" ht="12.75">
      <c r="B283" s="132"/>
    </row>
    <row r="284" ht="12.75">
      <c r="B284" s="132"/>
    </row>
    <row r="285" ht="12.75">
      <c r="B285" s="132"/>
    </row>
    <row r="286" ht="12.75">
      <c r="B286" s="132"/>
    </row>
    <row r="287" ht="12.75">
      <c r="B287" s="132"/>
    </row>
    <row r="288" ht="12.75">
      <c r="B288" s="132"/>
    </row>
    <row r="289" ht="12.75">
      <c r="B289" s="132"/>
    </row>
    <row r="290" ht="12.75">
      <c r="B290" s="132"/>
    </row>
    <row r="291" ht="12.75">
      <c r="B291" s="132"/>
    </row>
    <row r="292" ht="12.75">
      <c r="B292" s="132"/>
    </row>
    <row r="293" ht="12.75">
      <c r="B293" s="132"/>
    </row>
    <row r="294" ht="12.75">
      <c r="B294" s="132"/>
    </row>
    <row r="295" ht="12.75">
      <c r="B295" s="132"/>
    </row>
    <row r="296" ht="12.75">
      <c r="B296" s="132"/>
    </row>
    <row r="297" ht="12.75">
      <c r="B297" s="132"/>
    </row>
    <row r="298" ht="12.75">
      <c r="B298" s="132"/>
    </row>
    <row r="299" ht="12.75">
      <c r="B299" s="132"/>
    </row>
    <row r="300" ht="12.75">
      <c r="B300" s="132"/>
    </row>
    <row r="301" ht="12.75">
      <c r="B301" s="132"/>
    </row>
    <row r="302" ht="12.75">
      <c r="B302" s="132"/>
    </row>
    <row r="303" ht="12.75">
      <c r="B303" s="132"/>
    </row>
    <row r="304" ht="12.75">
      <c r="B304" s="132"/>
    </row>
    <row r="305" ht="12.75">
      <c r="B305" s="132"/>
    </row>
    <row r="306" ht="12.75">
      <c r="B306" s="132"/>
    </row>
    <row r="307" ht="12.75">
      <c r="B307" s="132"/>
    </row>
    <row r="308" ht="12.75">
      <c r="B308" s="132"/>
    </row>
    <row r="309" ht="12.75">
      <c r="B309" s="132"/>
    </row>
    <row r="310" ht="12.75">
      <c r="B310" s="132"/>
    </row>
    <row r="311" ht="12.75">
      <c r="B311" s="132"/>
    </row>
    <row r="312" ht="12.75">
      <c r="B312" s="132"/>
    </row>
    <row r="313" ht="12.75">
      <c r="B313" s="132"/>
    </row>
    <row r="314" ht="12.75">
      <c r="B314" s="132"/>
    </row>
    <row r="315" ht="12.75">
      <c r="B315" s="132"/>
    </row>
    <row r="316" ht="12.75">
      <c r="B316" s="132"/>
    </row>
    <row r="317" ht="12.75">
      <c r="B317" s="132"/>
    </row>
    <row r="318" ht="12.75">
      <c r="B318" s="132"/>
    </row>
    <row r="319" ht="12.75">
      <c r="B319" s="132"/>
    </row>
    <row r="320" ht="12.75">
      <c r="B320" s="132"/>
    </row>
    <row r="321" ht="12.75">
      <c r="B321" s="132"/>
    </row>
    <row r="322" ht="12.75">
      <c r="B322" s="132"/>
    </row>
    <row r="323" ht="12.75">
      <c r="B323" s="132"/>
    </row>
    <row r="324" ht="12.75">
      <c r="B324" s="132"/>
    </row>
    <row r="325" ht="12.75">
      <c r="B325" s="132"/>
    </row>
    <row r="326" ht="12.75">
      <c r="B326" s="132"/>
    </row>
    <row r="327" ht="12.75">
      <c r="B327" s="132"/>
    </row>
    <row r="328" ht="12.75">
      <c r="B328" s="132"/>
    </row>
    <row r="329" ht="12.75">
      <c r="B329" s="132"/>
    </row>
    <row r="330" ht="12.75">
      <c r="B330" s="132"/>
    </row>
    <row r="331" ht="12.75">
      <c r="B331" s="132"/>
    </row>
    <row r="332" ht="12.75">
      <c r="B332" s="132"/>
    </row>
    <row r="333" ht="12.75">
      <c r="B333" s="132"/>
    </row>
    <row r="334" ht="12.75">
      <c r="B334" s="132"/>
    </row>
    <row r="335" ht="12.75">
      <c r="B335" s="132"/>
    </row>
    <row r="336" ht="12.75">
      <c r="B336" s="132"/>
    </row>
    <row r="337" ht="12.75">
      <c r="B337" s="132"/>
    </row>
    <row r="338" ht="12.75">
      <c r="B338" s="132"/>
    </row>
    <row r="339" ht="12.75">
      <c r="B339" s="132"/>
    </row>
    <row r="340" ht="12.75">
      <c r="B340" s="132"/>
    </row>
    <row r="341" ht="12.75">
      <c r="B341" s="132"/>
    </row>
    <row r="342" ht="12.75">
      <c r="B342" s="132"/>
    </row>
    <row r="343" ht="12.75">
      <c r="B343" s="132"/>
    </row>
    <row r="344" ht="12.75">
      <c r="B344" s="132"/>
    </row>
    <row r="345" ht="12.75">
      <c r="B345" s="132"/>
    </row>
    <row r="346" ht="12.75">
      <c r="B346" s="132"/>
    </row>
    <row r="347" ht="12.75">
      <c r="B347" s="132"/>
    </row>
    <row r="348" ht="12.75">
      <c r="B348" s="132"/>
    </row>
    <row r="349" ht="12.75">
      <c r="B349" s="132"/>
    </row>
    <row r="350" ht="12.75">
      <c r="B350" s="132"/>
    </row>
    <row r="351" ht="12.75">
      <c r="B351" s="132"/>
    </row>
    <row r="352" ht="12.75">
      <c r="B352" s="132"/>
    </row>
    <row r="353" ht="12.75">
      <c r="B353" s="132"/>
    </row>
    <row r="354" ht="12.75">
      <c r="B354" s="132"/>
    </row>
    <row r="355" ht="12.75">
      <c r="B355" s="132"/>
    </row>
    <row r="356" ht="12.75">
      <c r="B356" s="132"/>
    </row>
    <row r="357" ht="12.75">
      <c r="B357" s="132"/>
    </row>
    <row r="358" ht="12.75">
      <c r="B358" s="132"/>
    </row>
    <row r="359" ht="12.75">
      <c r="B359" s="132"/>
    </row>
    <row r="360" ht="12.75">
      <c r="B360" s="132"/>
    </row>
    <row r="361" ht="12.75">
      <c r="B361" s="132"/>
    </row>
    <row r="362" ht="12.75">
      <c r="B362" s="132"/>
    </row>
    <row r="363" ht="12.75">
      <c r="B363" s="132"/>
    </row>
    <row r="364" ht="12.75">
      <c r="B364" s="132"/>
    </row>
    <row r="365" ht="12.75">
      <c r="B365" s="132"/>
    </row>
    <row r="366" ht="12.75">
      <c r="B366" s="132"/>
    </row>
    <row r="367" ht="12.75">
      <c r="B367" s="132"/>
    </row>
    <row r="368" ht="12.75">
      <c r="B368" s="132"/>
    </row>
    <row r="369" ht="12.75">
      <c r="B369" s="132"/>
    </row>
    <row r="370" ht="12.75">
      <c r="B370" s="132"/>
    </row>
    <row r="371" ht="12.75">
      <c r="B371" s="132"/>
    </row>
    <row r="372" ht="12.75">
      <c r="B372" s="132"/>
    </row>
    <row r="373" ht="12.75">
      <c r="B373" s="132"/>
    </row>
    <row r="374" ht="12.75">
      <c r="B374" s="132"/>
    </row>
    <row r="375" ht="12.75">
      <c r="B375" s="132"/>
    </row>
    <row r="376" ht="12.75">
      <c r="B376" s="132"/>
    </row>
    <row r="377" ht="12.75">
      <c r="B377" s="132"/>
    </row>
    <row r="378" ht="12.75">
      <c r="B378" s="132"/>
    </row>
    <row r="379" ht="12.75">
      <c r="B379" s="132"/>
    </row>
    <row r="380" ht="12.75">
      <c r="B380" s="132"/>
    </row>
    <row r="381" ht="12.75">
      <c r="B381" s="132"/>
    </row>
    <row r="382" ht="12.75">
      <c r="B382" s="132"/>
    </row>
    <row r="383" ht="12.75">
      <c r="B383" s="132"/>
    </row>
    <row r="384" ht="12.75">
      <c r="B384" s="132"/>
    </row>
    <row r="385" ht="12.75">
      <c r="B385" s="132"/>
    </row>
    <row r="386" ht="12.75">
      <c r="B386" s="132"/>
    </row>
    <row r="387" ht="12.75">
      <c r="B387" s="132"/>
    </row>
    <row r="388" ht="12.75">
      <c r="B388" s="132"/>
    </row>
    <row r="389" ht="12.75">
      <c r="B389" s="132"/>
    </row>
    <row r="390" ht="12.75">
      <c r="B390" s="132"/>
    </row>
    <row r="391" ht="12.75">
      <c r="B391" s="132"/>
    </row>
    <row r="392" ht="12.75">
      <c r="B392" s="132"/>
    </row>
    <row r="393" ht="12.75">
      <c r="B393" s="132"/>
    </row>
    <row r="394" ht="12.75">
      <c r="B394" s="132"/>
    </row>
    <row r="395" ht="12.75">
      <c r="B395" s="132"/>
    </row>
    <row r="396" ht="12.75">
      <c r="B396" s="132"/>
    </row>
    <row r="397" ht="12.75">
      <c r="B397" s="132"/>
    </row>
    <row r="398" ht="12.75">
      <c r="B398" s="132"/>
    </row>
    <row r="399" ht="12.75">
      <c r="B399" s="132"/>
    </row>
    <row r="400" ht="12.75">
      <c r="B400" s="132"/>
    </row>
    <row r="401" ht="12.75">
      <c r="B401" s="132"/>
    </row>
    <row r="402" ht="12.75">
      <c r="B402" s="132"/>
    </row>
    <row r="403" ht="12.75">
      <c r="B403" s="132"/>
    </row>
    <row r="404" ht="12.75">
      <c r="B404" s="132"/>
    </row>
    <row r="405" ht="12.75">
      <c r="B405" s="132"/>
    </row>
    <row r="406" ht="12.75">
      <c r="B406" s="132"/>
    </row>
    <row r="407" ht="12.75">
      <c r="B407" s="132"/>
    </row>
    <row r="408" ht="12.75">
      <c r="B408" s="132"/>
    </row>
    <row r="409" ht="12.75">
      <c r="B409" s="132"/>
    </row>
    <row r="410" ht="12.75">
      <c r="B410" s="132"/>
    </row>
    <row r="411" ht="12.75">
      <c r="B411" s="132"/>
    </row>
    <row r="412" ht="12.75">
      <c r="B412" s="132"/>
    </row>
    <row r="413" ht="12.75">
      <c r="B413" s="132"/>
    </row>
    <row r="414" ht="12.75">
      <c r="B414" s="132"/>
    </row>
    <row r="415" ht="12.75">
      <c r="B415" s="132"/>
    </row>
    <row r="416" ht="12.75">
      <c r="B416" s="132"/>
    </row>
    <row r="417" ht="12.75">
      <c r="B417" s="132"/>
    </row>
    <row r="418" ht="12.75">
      <c r="B418" s="132"/>
    </row>
    <row r="419" ht="12.75">
      <c r="B419" s="132"/>
    </row>
  </sheetData>
  <sheetProtection/>
  <mergeCells count="3">
    <mergeCell ref="A1:B1"/>
    <mergeCell ref="A2:B2"/>
    <mergeCell ref="A3:B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&amp;C&amp;8Izgradnja polivalentnog igrališta u Kukcima (k.č. 207/1 i 210 k.o. Nova Vas) - TROŠKOVNIK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showZeros="0" tabSelected="1" view="pageBreakPreview" zoomScaleSheetLayoutView="100" zoomScalePageLayoutView="0" workbookViewId="0" topLeftCell="A99">
      <selection activeCell="N117" sqref="G1:N117"/>
    </sheetView>
  </sheetViews>
  <sheetFormatPr defaultColWidth="8.796875" defaultRowHeight="15"/>
  <cols>
    <col min="1" max="1" width="3.8984375" style="25" customWidth="1"/>
    <col min="2" max="2" width="41.796875" style="30" customWidth="1"/>
    <col min="3" max="3" width="6.796875" style="54" customWidth="1"/>
    <col min="4" max="4" width="8" style="31" customWidth="1"/>
    <col min="5" max="5" width="8.8984375" style="32" customWidth="1"/>
    <col min="6" max="6" width="10.796875" style="33" customWidth="1"/>
    <col min="7" max="7" width="1.390625" style="26" customWidth="1"/>
    <col min="8" max="8" width="15.69921875" style="27" customWidth="1"/>
    <col min="9" max="9" width="23.19921875" style="160" customWidth="1"/>
    <col min="10" max="16384" width="8.8984375" style="27" customWidth="1"/>
  </cols>
  <sheetData>
    <row r="1" spans="1:7" ht="15.75">
      <c r="A1" s="176" t="s">
        <v>99</v>
      </c>
      <c r="B1" s="177"/>
      <c r="C1" s="177"/>
      <c r="D1" s="177"/>
      <c r="E1" s="177"/>
      <c r="F1" s="178"/>
      <c r="G1" s="27"/>
    </row>
    <row r="2" spans="1:7" ht="15.75">
      <c r="A2" s="179" t="s">
        <v>116</v>
      </c>
      <c r="B2" s="180"/>
      <c r="C2" s="180"/>
      <c r="D2" s="180"/>
      <c r="E2" s="180"/>
      <c r="F2" s="181"/>
      <c r="G2" s="27"/>
    </row>
    <row r="3" spans="1:7" ht="15.75">
      <c r="A3" s="151"/>
      <c r="B3" s="151"/>
      <c r="C3" s="151"/>
      <c r="D3" s="151"/>
      <c r="E3" s="151"/>
      <c r="F3" s="151"/>
      <c r="G3" s="27"/>
    </row>
    <row r="4" spans="1:9" s="47" customFormat="1" ht="15">
      <c r="A4" s="43"/>
      <c r="B4" s="44"/>
      <c r="C4" s="85"/>
      <c r="D4" s="86"/>
      <c r="E4" s="87"/>
      <c r="F4" s="45"/>
      <c r="G4" s="46"/>
      <c r="I4" s="161"/>
    </row>
    <row r="5" spans="1:9" s="66" customFormat="1" ht="25.5">
      <c r="A5" s="149" t="s">
        <v>28</v>
      </c>
      <c r="B5" s="150" t="s">
        <v>26</v>
      </c>
      <c r="C5" s="150" t="s">
        <v>29</v>
      </c>
      <c r="D5" s="150" t="s">
        <v>18</v>
      </c>
      <c r="E5" s="150" t="s">
        <v>30</v>
      </c>
      <c r="F5" s="150" t="s">
        <v>27</v>
      </c>
      <c r="I5" s="162"/>
    </row>
    <row r="6" spans="1:9" s="11" customFormat="1" ht="12.75">
      <c r="A6" s="8"/>
      <c r="B6" s="6"/>
      <c r="C6" s="6"/>
      <c r="D6" s="6"/>
      <c r="E6" s="6"/>
      <c r="F6" s="6"/>
      <c r="G6" s="10"/>
      <c r="I6" s="163"/>
    </row>
    <row r="7" spans="1:9" s="11" customFormat="1" ht="12.75">
      <c r="A7" s="8"/>
      <c r="B7" s="6"/>
      <c r="C7" s="6"/>
      <c r="D7" s="6"/>
      <c r="E7" s="6"/>
      <c r="F7" s="6"/>
      <c r="G7" s="10"/>
      <c r="I7" s="163"/>
    </row>
    <row r="8" spans="1:9" s="22" customFormat="1" ht="15.75">
      <c r="A8" s="67" t="s">
        <v>2</v>
      </c>
      <c r="B8" s="23" t="s">
        <v>0</v>
      </c>
      <c r="C8" s="52"/>
      <c r="D8" s="74"/>
      <c r="E8" s="20"/>
      <c r="F8" s="21"/>
      <c r="G8" s="24"/>
      <c r="I8" s="164"/>
    </row>
    <row r="9" spans="1:9" s="5" customFormat="1" ht="12.75">
      <c r="A9" s="12"/>
      <c r="B9" s="9"/>
      <c r="C9" s="7"/>
      <c r="D9" s="73"/>
      <c r="E9" s="2"/>
      <c r="F9" s="3"/>
      <c r="G9" s="4"/>
      <c r="I9" s="165"/>
    </row>
    <row r="10" spans="1:9" s="5" customFormat="1" ht="63.75" hidden="1">
      <c r="A10" s="13" t="s">
        <v>6</v>
      </c>
      <c r="B10" s="19" t="s">
        <v>32</v>
      </c>
      <c r="C10" s="41"/>
      <c r="D10" s="14"/>
      <c r="E10" s="15"/>
      <c r="F10" s="16"/>
      <c r="G10" s="17"/>
      <c r="I10" s="165"/>
    </row>
    <row r="11" spans="1:9" s="5" customFormat="1" ht="12.75" hidden="1">
      <c r="A11" s="13"/>
      <c r="B11" s="19" t="s">
        <v>98</v>
      </c>
      <c r="C11" s="41" t="s">
        <v>13</v>
      </c>
      <c r="D11" s="14"/>
      <c r="E11" s="2"/>
      <c r="F11" s="3">
        <f>$D11*E11</f>
        <v>0</v>
      </c>
      <c r="G11" s="17"/>
      <c r="I11" s="165"/>
    </row>
    <row r="12" spans="1:9" s="5" customFormat="1" ht="25.5" hidden="1">
      <c r="A12" s="13"/>
      <c r="B12" s="19" t="s">
        <v>31</v>
      </c>
      <c r="C12" s="42" t="s">
        <v>13</v>
      </c>
      <c r="D12" s="68"/>
      <c r="E12" s="69"/>
      <c r="F12" s="70">
        <f>$D12*E12</f>
        <v>0</v>
      </c>
      <c r="G12" s="17"/>
      <c r="I12" s="165"/>
    </row>
    <row r="13" spans="1:9" s="5" customFormat="1" ht="12.75">
      <c r="A13" s="13"/>
      <c r="B13" s="19"/>
      <c r="C13" s="41"/>
      <c r="D13" s="14"/>
      <c r="E13" s="2"/>
      <c r="F13" s="3"/>
      <c r="G13" s="17"/>
      <c r="I13" s="165"/>
    </row>
    <row r="14" spans="1:9" s="5" customFormat="1" ht="204">
      <c r="A14" s="13" t="s">
        <v>6</v>
      </c>
      <c r="B14" s="19" t="s">
        <v>97</v>
      </c>
      <c r="C14" s="41"/>
      <c r="D14" s="14"/>
      <c r="E14" s="15"/>
      <c r="F14" s="3"/>
      <c r="G14" s="17"/>
      <c r="I14" s="165"/>
    </row>
    <row r="15" spans="1:9" s="5" customFormat="1" ht="12.75">
      <c r="A15" s="13"/>
      <c r="B15" s="19" t="s">
        <v>109</v>
      </c>
      <c r="C15" s="41" t="s">
        <v>5</v>
      </c>
      <c r="D15" s="75">
        <v>8</v>
      </c>
      <c r="E15" s="15"/>
      <c r="F15" s="3">
        <f>D15*E15</f>
        <v>0</v>
      </c>
      <c r="G15" s="17"/>
      <c r="I15" s="165"/>
    </row>
    <row r="16" spans="1:9" s="5" customFormat="1" ht="12.75">
      <c r="A16" s="13"/>
      <c r="B16" s="19"/>
      <c r="C16" s="41"/>
      <c r="D16" s="75"/>
      <c r="E16" s="15"/>
      <c r="F16" s="3"/>
      <c r="G16" s="17"/>
      <c r="I16" s="165"/>
    </row>
    <row r="17" spans="1:9" s="5" customFormat="1" ht="12.75">
      <c r="A17" s="13"/>
      <c r="B17" s="19"/>
      <c r="C17" s="41"/>
      <c r="D17" s="75"/>
      <c r="E17" s="15"/>
      <c r="F17" s="3"/>
      <c r="G17" s="17"/>
      <c r="I17" s="165"/>
    </row>
    <row r="18" spans="1:9" s="5" customFormat="1" ht="13.5" thickBot="1">
      <c r="A18" s="34"/>
      <c r="B18" s="102" t="s">
        <v>0</v>
      </c>
      <c r="C18" s="53"/>
      <c r="D18" s="49"/>
      <c r="E18" s="35"/>
      <c r="F18" s="36">
        <f>SUM(F15:F17)</f>
        <v>0</v>
      </c>
      <c r="G18" s="17"/>
      <c r="I18" s="165"/>
    </row>
    <row r="19" spans="1:9" s="5" customFormat="1" ht="13.5" thickTop="1">
      <c r="A19" s="13"/>
      <c r="B19" s="103"/>
      <c r="C19" s="41"/>
      <c r="D19" s="14"/>
      <c r="E19" s="2"/>
      <c r="F19" s="71"/>
      <c r="G19" s="17"/>
      <c r="I19" s="165"/>
    </row>
    <row r="20" spans="1:9" s="5" customFormat="1" ht="12.75">
      <c r="A20" s="13"/>
      <c r="B20" s="19"/>
      <c r="C20" s="41"/>
      <c r="D20" s="14"/>
      <c r="E20" s="2"/>
      <c r="F20" s="3"/>
      <c r="G20" s="17"/>
      <c r="I20" s="165"/>
    </row>
    <row r="21" spans="1:9" s="22" customFormat="1" ht="15.75">
      <c r="A21" s="113" t="s">
        <v>9</v>
      </c>
      <c r="B21" s="104" t="s">
        <v>14</v>
      </c>
      <c r="C21" s="55"/>
      <c r="D21" s="76"/>
      <c r="E21" s="20"/>
      <c r="F21" s="21"/>
      <c r="G21" s="38"/>
      <c r="I21" s="164"/>
    </row>
    <row r="22" spans="1:9" s="5" customFormat="1" ht="12.75">
      <c r="A22" s="39"/>
      <c r="B22" s="100"/>
      <c r="C22" s="41"/>
      <c r="D22" s="14"/>
      <c r="E22" s="2"/>
      <c r="F22" s="3"/>
      <c r="G22" s="17"/>
      <c r="I22" s="165"/>
    </row>
    <row r="23" spans="1:9" s="110" customFormat="1" ht="114.75">
      <c r="A23" s="109" t="s">
        <v>8</v>
      </c>
      <c r="B23" s="103" t="s">
        <v>113</v>
      </c>
      <c r="C23" s="7"/>
      <c r="D23" s="73"/>
      <c r="E23" s="2"/>
      <c r="F23" s="3"/>
      <c r="G23" s="4"/>
      <c r="I23" s="166"/>
    </row>
    <row r="24" spans="1:9" s="5" customFormat="1" ht="12.75">
      <c r="A24" s="13"/>
      <c r="B24" s="100"/>
      <c r="C24" s="41" t="s">
        <v>1</v>
      </c>
      <c r="D24" s="14">
        <v>30</v>
      </c>
      <c r="E24" s="2"/>
      <c r="F24" s="3">
        <f>D24*E24</f>
        <v>0</v>
      </c>
      <c r="G24" s="17"/>
      <c r="I24" s="165"/>
    </row>
    <row r="25" spans="1:9" s="5" customFormat="1" ht="12.75">
      <c r="A25" s="13"/>
      <c r="B25" s="100"/>
      <c r="C25" s="41"/>
      <c r="D25" s="14"/>
      <c r="E25" s="2"/>
      <c r="F25" s="3"/>
      <c r="G25" s="17"/>
      <c r="I25" s="165"/>
    </row>
    <row r="26" spans="1:9" s="5" customFormat="1" ht="114.75">
      <c r="A26" s="40" t="s">
        <v>10</v>
      </c>
      <c r="B26" s="100" t="s">
        <v>100</v>
      </c>
      <c r="C26" s="41"/>
      <c r="D26" s="14"/>
      <c r="E26" s="2"/>
      <c r="F26" s="3"/>
      <c r="G26" s="17"/>
      <c r="I26" s="165"/>
    </row>
    <row r="27" spans="1:9" s="5" customFormat="1" ht="89.25">
      <c r="A27" s="40"/>
      <c r="B27" s="19" t="s">
        <v>101</v>
      </c>
      <c r="C27" s="41"/>
      <c r="D27" s="14"/>
      <c r="E27" s="2"/>
      <c r="F27" s="3"/>
      <c r="G27" s="17"/>
      <c r="I27" s="165"/>
    </row>
    <row r="28" spans="1:9" s="5" customFormat="1" ht="14.25">
      <c r="A28" s="13"/>
      <c r="B28" s="72"/>
      <c r="C28" s="41" t="s">
        <v>1</v>
      </c>
      <c r="D28" s="14">
        <v>60</v>
      </c>
      <c r="E28" s="2"/>
      <c r="F28" s="3">
        <f>D28*E28</f>
        <v>0</v>
      </c>
      <c r="G28" s="17"/>
      <c r="I28" s="165"/>
    </row>
    <row r="29" spans="1:9" s="5" customFormat="1" ht="12.75">
      <c r="A29" s="13"/>
      <c r="B29" s="100"/>
      <c r="C29" s="41"/>
      <c r="D29" s="14"/>
      <c r="E29" s="2"/>
      <c r="F29" s="3"/>
      <c r="G29" s="17"/>
      <c r="I29" s="165"/>
    </row>
    <row r="30" spans="1:9" s="5" customFormat="1" ht="114.75">
      <c r="A30" s="40" t="s">
        <v>16</v>
      </c>
      <c r="B30" s="100" t="s">
        <v>46</v>
      </c>
      <c r="C30" s="41"/>
      <c r="D30" s="14"/>
      <c r="E30" s="2"/>
      <c r="F30" s="3"/>
      <c r="G30" s="17"/>
      <c r="I30" s="165"/>
    </row>
    <row r="31" spans="1:9" s="5" customFormat="1" ht="12.75">
      <c r="A31" s="40"/>
      <c r="B31" s="100"/>
      <c r="C31" s="41" t="s">
        <v>3</v>
      </c>
      <c r="D31" s="14">
        <v>280</v>
      </c>
      <c r="E31" s="15"/>
      <c r="F31" s="3">
        <f>D31*E31</f>
        <v>0</v>
      </c>
      <c r="G31" s="17"/>
      <c r="I31" s="165"/>
    </row>
    <row r="32" spans="1:9" s="5" customFormat="1" ht="12.75">
      <c r="A32" s="40"/>
      <c r="B32" s="100"/>
      <c r="C32" s="41"/>
      <c r="D32" s="14"/>
      <c r="E32" s="15"/>
      <c r="F32" s="3"/>
      <c r="G32" s="17"/>
      <c r="I32" s="165"/>
    </row>
    <row r="33" spans="1:9" s="5" customFormat="1" ht="159" customHeight="1">
      <c r="A33" s="40" t="s">
        <v>21</v>
      </c>
      <c r="B33" s="100" t="s">
        <v>112</v>
      </c>
      <c r="E33" s="15"/>
      <c r="F33" s="3"/>
      <c r="G33" s="17"/>
      <c r="I33" s="165"/>
    </row>
    <row r="34" spans="1:9" s="5" customFormat="1" ht="12.75">
      <c r="A34" s="40"/>
      <c r="B34" s="100"/>
      <c r="C34" s="41" t="s">
        <v>1</v>
      </c>
      <c r="D34" s="14">
        <v>32</v>
      </c>
      <c r="E34" s="15"/>
      <c r="F34" s="3">
        <f>D34*E34</f>
        <v>0</v>
      </c>
      <c r="G34" s="17"/>
      <c r="I34" s="165"/>
    </row>
    <row r="35" spans="1:9" s="5" customFormat="1" ht="12.75">
      <c r="A35" s="40"/>
      <c r="B35" s="82"/>
      <c r="C35" s="155"/>
      <c r="E35" s="15"/>
      <c r="F35" s="70"/>
      <c r="G35" s="17"/>
      <c r="I35" s="165"/>
    </row>
    <row r="36" spans="1:9" s="5" customFormat="1" ht="89.25">
      <c r="A36" s="40" t="s">
        <v>110</v>
      </c>
      <c r="B36" s="79" t="s">
        <v>59</v>
      </c>
      <c r="C36" s="155"/>
      <c r="F36" s="70"/>
      <c r="G36" s="17"/>
      <c r="I36" s="165"/>
    </row>
    <row r="37" spans="1:9" s="5" customFormat="1" ht="12.75">
      <c r="A37" s="40"/>
      <c r="B37" s="100"/>
      <c r="C37" s="155" t="s">
        <v>3</v>
      </c>
      <c r="D37" s="68">
        <v>65</v>
      </c>
      <c r="E37" s="80"/>
      <c r="F37" s="3">
        <f>D37*E37</f>
        <v>0</v>
      </c>
      <c r="G37" s="17"/>
      <c r="I37" s="165"/>
    </row>
    <row r="38" spans="1:9" s="5" customFormat="1" ht="12.75">
      <c r="A38" s="40"/>
      <c r="B38" s="100"/>
      <c r="C38" s="155"/>
      <c r="E38" s="15"/>
      <c r="F38" s="3"/>
      <c r="G38" s="17"/>
      <c r="I38" s="165"/>
    </row>
    <row r="39" spans="1:9" s="5" customFormat="1" ht="153" customHeight="1">
      <c r="A39" s="40" t="s">
        <v>111</v>
      </c>
      <c r="B39" s="81" t="s">
        <v>60</v>
      </c>
      <c r="C39" s="155"/>
      <c r="G39" s="17"/>
      <c r="I39" s="165"/>
    </row>
    <row r="40" spans="1:9" s="5" customFormat="1" ht="12.75">
      <c r="A40" s="40"/>
      <c r="B40" s="100"/>
      <c r="C40" s="155" t="s">
        <v>4</v>
      </c>
      <c r="D40" s="68">
        <v>65</v>
      </c>
      <c r="E40" s="80"/>
      <c r="F40" s="3">
        <f>D40*E40</f>
        <v>0</v>
      </c>
      <c r="G40" s="17"/>
      <c r="I40" s="165"/>
    </row>
    <row r="41" spans="1:9" s="5" customFormat="1" ht="12.75">
      <c r="A41" s="40"/>
      <c r="B41" s="100"/>
      <c r="C41" s="155"/>
      <c r="E41" s="15"/>
      <c r="F41" s="3"/>
      <c r="G41" s="17"/>
      <c r="I41" s="165"/>
    </row>
    <row r="42" spans="1:9" s="5" customFormat="1" ht="153">
      <c r="A42" s="40" t="s">
        <v>48</v>
      </c>
      <c r="B42" s="100" t="s">
        <v>107</v>
      </c>
      <c r="C42" s="155"/>
      <c r="E42" s="15"/>
      <c r="F42" s="3"/>
      <c r="G42" s="17"/>
      <c r="I42" s="165"/>
    </row>
    <row r="43" spans="1:9" s="5" customFormat="1" ht="12.75">
      <c r="A43" s="40"/>
      <c r="B43" s="100" t="s">
        <v>106</v>
      </c>
      <c r="C43" s="155" t="s">
        <v>1</v>
      </c>
      <c r="D43" s="68">
        <v>70</v>
      </c>
      <c r="E43" s="80"/>
      <c r="F43" s="3">
        <f>D43*E43</f>
        <v>0</v>
      </c>
      <c r="G43" s="17"/>
      <c r="I43" s="165"/>
    </row>
    <row r="44" spans="1:9" s="5" customFormat="1" ht="14.25">
      <c r="A44" s="40"/>
      <c r="B44" s="72"/>
      <c r="C44" s="155"/>
      <c r="D44" s="68"/>
      <c r="E44" s="80"/>
      <c r="F44" s="70"/>
      <c r="G44" s="17"/>
      <c r="I44" s="165"/>
    </row>
    <row r="45" spans="1:9" s="90" customFormat="1" ht="51">
      <c r="A45" s="40" t="s">
        <v>47</v>
      </c>
      <c r="B45" s="18" t="s">
        <v>108</v>
      </c>
      <c r="C45" s="156"/>
      <c r="E45" s="91"/>
      <c r="F45" s="92"/>
      <c r="G45" s="93"/>
      <c r="I45" s="167"/>
    </row>
    <row r="46" spans="1:9" s="90" customFormat="1" ht="14.25">
      <c r="A46" s="89"/>
      <c r="B46" s="94"/>
      <c r="C46" s="157" t="s">
        <v>1</v>
      </c>
      <c r="D46" s="158">
        <v>20</v>
      </c>
      <c r="E46" s="69"/>
      <c r="F46" s="3">
        <f>D46*E46</f>
        <v>0</v>
      </c>
      <c r="G46" s="93"/>
      <c r="I46" s="167"/>
    </row>
    <row r="47" spans="1:9" s="5" customFormat="1" ht="14.25">
      <c r="A47" s="40"/>
      <c r="B47" s="72"/>
      <c r="E47" s="15"/>
      <c r="F47" s="3"/>
      <c r="G47" s="17"/>
      <c r="I47" s="165"/>
    </row>
    <row r="48" spans="1:9" s="5" customFormat="1" ht="13.5" thickBot="1">
      <c r="A48" s="34"/>
      <c r="B48" s="48" t="s">
        <v>14</v>
      </c>
      <c r="C48" s="53"/>
      <c r="D48" s="49"/>
      <c r="E48" s="35"/>
      <c r="F48" s="36">
        <f>SUM(F23:F47)</f>
        <v>0</v>
      </c>
      <c r="G48" s="17"/>
      <c r="I48" s="165"/>
    </row>
    <row r="49" spans="1:9" s="5" customFormat="1" ht="13.5" thickTop="1">
      <c r="A49" s="13"/>
      <c r="B49" s="1"/>
      <c r="C49" s="41"/>
      <c r="D49" s="14"/>
      <c r="E49" s="2"/>
      <c r="F49" s="3"/>
      <c r="G49" s="17"/>
      <c r="I49" s="165"/>
    </row>
    <row r="50" spans="1:9" s="22" customFormat="1" ht="15.75">
      <c r="A50" s="113" t="s">
        <v>11</v>
      </c>
      <c r="B50" s="37" t="s">
        <v>23</v>
      </c>
      <c r="C50" s="55"/>
      <c r="D50" s="76"/>
      <c r="E50" s="20"/>
      <c r="F50" s="21"/>
      <c r="G50" s="38"/>
      <c r="I50" s="164"/>
    </row>
    <row r="51" spans="1:9" s="5" customFormat="1" ht="12.75">
      <c r="A51" s="39"/>
      <c r="B51" s="18"/>
      <c r="C51" s="41"/>
      <c r="D51" s="14"/>
      <c r="E51" s="2"/>
      <c r="F51" s="3"/>
      <c r="G51" s="17"/>
      <c r="I51" s="165"/>
    </row>
    <row r="52" spans="1:9" s="5" customFormat="1" ht="114.75">
      <c r="A52" s="40" t="s">
        <v>12</v>
      </c>
      <c r="B52" s="100" t="s">
        <v>49</v>
      </c>
      <c r="C52" s="41"/>
      <c r="D52" s="14"/>
      <c r="E52" s="15"/>
      <c r="F52" s="3"/>
      <c r="G52" s="17"/>
      <c r="I52" s="165"/>
    </row>
    <row r="53" spans="1:9" s="5" customFormat="1" ht="12.75">
      <c r="A53" s="41"/>
      <c r="B53" s="101"/>
      <c r="C53" s="41" t="s">
        <v>1</v>
      </c>
      <c r="D53" s="14">
        <v>90</v>
      </c>
      <c r="E53" s="2"/>
      <c r="F53" s="3">
        <f>D53*E53</f>
        <v>0</v>
      </c>
      <c r="G53" s="17"/>
      <c r="I53" s="165"/>
    </row>
    <row r="54" spans="1:9" s="5" customFormat="1" ht="12.75">
      <c r="A54" s="41"/>
      <c r="B54" s="101"/>
      <c r="C54" s="41"/>
      <c r="D54" s="14"/>
      <c r="E54" s="2"/>
      <c r="F54" s="3"/>
      <c r="G54" s="17"/>
      <c r="I54" s="165"/>
    </row>
    <row r="55" spans="1:9" s="5" customFormat="1" ht="165.75">
      <c r="A55" s="40" t="s">
        <v>17</v>
      </c>
      <c r="B55" s="100" t="s">
        <v>58</v>
      </c>
      <c r="C55" s="41"/>
      <c r="D55" s="14"/>
      <c r="E55" s="15"/>
      <c r="F55" s="3"/>
      <c r="G55" s="17"/>
      <c r="I55" s="168"/>
    </row>
    <row r="56" spans="1:9" s="99" customFormat="1" ht="15">
      <c r="A56" s="95"/>
      <c r="B56" s="96"/>
      <c r="C56" s="51" t="s">
        <v>3</v>
      </c>
      <c r="D56" s="68">
        <v>230</v>
      </c>
      <c r="E56" s="97"/>
      <c r="F56" s="3">
        <f>D56*E56</f>
        <v>0</v>
      </c>
      <c r="G56" s="98"/>
      <c r="I56" s="169"/>
    </row>
    <row r="57" spans="1:9" s="99" customFormat="1" ht="15">
      <c r="A57" s="95"/>
      <c r="B57" s="96"/>
      <c r="C57" s="51"/>
      <c r="D57" s="68"/>
      <c r="E57" s="80"/>
      <c r="F57" s="159"/>
      <c r="G57" s="98"/>
      <c r="I57" s="169"/>
    </row>
    <row r="58" spans="1:9" s="5" customFormat="1" ht="13.5" thickBot="1">
      <c r="A58" s="34"/>
      <c r="B58" s="48" t="s">
        <v>23</v>
      </c>
      <c r="C58" s="53"/>
      <c r="D58" s="49"/>
      <c r="E58" s="50"/>
      <c r="F58" s="36">
        <f>SUM(F53:F56)</f>
        <v>0</v>
      </c>
      <c r="G58" s="17"/>
      <c r="I58" s="165"/>
    </row>
    <row r="59" spans="1:9" s="5" customFormat="1" ht="13.5" thickTop="1">
      <c r="A59" s="13"/>
      <c r="B59" s="1"/>
      <c r="C59" s="41"/>
      <c r="D59" s="14"/>
      <c r="E59" s="2"/>
      <c r="F59" s="3"/>
      <c r="G59" s="17"/>
      <c r="I59" s="165"/>
    </row>
    <row r="60" spans="1:9" s="5" customFormat="1" ht="12.75">
      <c r="A60" s="13"/>
      <c r="B60" s="1"/>
      <c r="C60" s="41"/>
      <c r="D60" s="14"/>
      <c r="E60" s="2"/>
      <c r="F60" s="3"/>
      <c r="G60" s="17"/>
      <c r="I60" s="165"/>
    </row>
    <row r="61" spans="1:9" s="22" customFormat="1" ht="15.75">
      <c r="A61" s="113" t="s">
        <v>19</v>
      </c>
      <c r="B61" s="37" t="s">
        <v>39</v>
      </c>
      <c r="C61" s="55"/>
      <c r="D61" s="76"/>
      <c r="E61" s="20"/>
      <c r="F61" s="21"/>
      <c r="G61" s="38"/>
      <c r="I61" s="164"/>
    </row>
    <row r="62" spans="1:9" s="5" customFormat="1" ht="12.75">
      <c r="A62" s="39"/>
      <c r="B62" s="18"/>
      <c r="C62" s="41"/>
      <c r="D62" s="14"/>
      <c r="E62" s="2"/>
      <c r="F62" s="3"/>
      <c r="G62" s="17"/>
      <c r="I62" s="165"/>
    </row>
    <row r="63" spans="1:9" s="5" customFormat="1" ht="127.5">
      <c r="A63" s="40" t="s">
        <v>22</v>
      </c>
      <c r="B63" s="19" t="s">
        <v>103</v>
      </c>
      <c r="C63" s="41"/>
      <c r="D63" s="14"/>
      <c r="E63" s="2"/>
      <c r="F63" s="3"/>
      <c r="G63" s="17"/>
      <c r="I63" s="165"/>
    </row>
    <row r="64" spans="1:9" s="5" customFormat="1" ht="12.75">
      <c r="A64" s="40"/>
      <c r="B64" s="1"/>
      <c r="C64" s="41" t="s">
        <v>1</v>
      </c>
      <c r="D64" s="14">
        <v>3.5</v>
      </c>
      <c r="E64" s="2"/>
      <c r="F64" s="3">
        <f>D64*E64</f>
        <v>0</v>
      </c>
      <c r="G64" s="17"/>
      <c r="I64" s="165"/>
    </row>
    <row r="65" spans="1:9" s="5" customFormat="1" ht="12.75">
      <c r="A65" s="40"/>
      <c r="B65" s="1"/>
      <c r="C65" s="41"/>
      <c r="D65" s="14"/>
      <c r="E65" s="2"/>
      <c r="F65" s="3"/>
      <c r="G65" s="17"/>
      <c r="I65" s="165"/>
    </row>
    <row r="66" spans="1:9" s="5" customFormat="1" ht="127.5">
      <c r="A66" s="40" t="s">
        <v>40</v>
      </c>
      <c r="B66" s="19" t="s">
        <v>56</v>
      </c>
      <c r="C66" s="41"/>
      <c r="D66" s="14"/>
      <c r="E66" s="2"/>
      <c r="F66" s="3"/>
      <c r="G66" s="17"/>
      <c r="I66" s="165"/>
    </row>
    <row r="67" spans="1:9" s="5" customFormat="1" ht="12.75">
      <c r="A67" s="40"/>
      <c r="B67" s="1"/>
      <c r="C67" s="41" t="s">
        <v>1</v>
      </c>
      <c r="D67" s="14">
        <v>0.8</v>
      </c>
      <c r="E67" s="2"/>
      <c r="F67" s="3">
        <f>D67*E67</f>
        <v>0</v>
      </c>
      <c r="G67" s="17"/>
      <c r="I67" s="165"/>
    </row>
    <row r="68" spans="1:9" s="5" customFormat="1" ht="12.75">
      <c r="A68" s="40"/>
      <c r="B68" s="1"/>
      <c r="C68" s="41"/>
      <c r="D68" s="14"/>
      <c r="E68" s="2"/>
      <c r="F68" s="3"/>
      <c r="G68" s="17"/>
      <c r="I68" s="165"/>
    </row>
    <row r="69" spans="1:9" s="5" customFormat="1" ht="13.5" thickBot="1">
      <c r="A69" s="34"/>
      <c r="B69" s="48" t="s">
        <v>39</v>
      </c>
      <c r="C69" s="53"/>
      <c r="D69" s="49"/>
      <c r="E69" s="50"/>
      <c r="F69" s="36">
        <f>SUM(F64:F67)</f>
        <v>0</v>
      </c>
      <c r="G69" s="17"/>
      <c r="I69" s="165"/>
    </row>
    <row r="70" spans="1:9" s="5" customFormat="1" ht="13.5" thickTop="1">
      <c r="A70" s="13"/>
      <c r="B70" s="1"/>
      <c r="C70" s="41"/>
      <c r="D70" s="14"/>
      <c r="E70" s="2"/>
      <c r="F70" s="3"/>
      <c r="G70" s="17"/>
      <c r="I70" s="165"/>
    </row>
    <row r="71" spans="1:9" s="5" customFormat="1" ht="12.75">
      <c r="A71" s="13"/>
      <c r="B71" s="1"/>
      <c r="C71" s="41"/>
      <c r="D71" s="14"/>
      <c r="E71" s="15"/>
      <c r="F71" s="3"/>
      <c r="G71" s="17"/>
      <c r="I71" s="165"/>
    </row>
    <row r="72" spans="1:9" s="5" customFormat="1" ht="15.75">
      <c r="A72" s="113" t="s">
        <v>20</v>
      </c>
      <c r="B72" s="37" t="s">
        <v>37</v>
      </c>
      <c r="C72" s="41"/>
      <c r="D72" s="14"/>
      <c r="E72" s="2"/>
      <c r="F72" s="3"/>
      <c r="G72" s="17"/>
      <c r="I72" s="165"/>
    </row>
    <row r="73" spans="1:9" s="5" customFormat="1" ht="12.75">
      <c r="A73" s="40"/>
      <c r="B73" s="19"/>
      <c r="C73" s="41"/>
      <c r="D73" s="14"/>
      <c r="E73" s="2"/>
      <c r="F73" s="3"/>
      <c r="G73" s="17"/>
      <c r="I73" s="165"/>
    </row>
    <row r="74" spans="1:9" s="5" customFormat="1" ht="114.75">
      <c r="A74" s="40" t="s">
        <v>24</v>
      </c>
      <c r="B74" s="19" t="s">
        <v>114</v>
      </c>
      <c r="C74" s="41"/>
      <c r="D74" s="14"/>
      <c r="E74" s="2"/>
      <c r="F74" s="3"/>
      <c r="G74" s="17"/>
      <c r="I74" s="165"/>
    </row>
    <row r="75" spans="1:9" s="5" customFormat="1" ht="12.75">
      <c r="A75" s="40"/>
      <c r="B75" s="19" t="s">
        <v>61</v>
      </c>
      <c r="C75" s="41" t="s">
        <v>5</v>
      </c>
      <c r="D75" s="14">
        <v>19</v>
      </c>
      <c r="E75" s="2"/>
      <c r="F75" s="3">
        <f>D75*E75</f>
        <v>0</v>
      </c>
      <c r="G75" s="17"/>
      <c r="I75" s="165"/>
    </row>
    <row r="76" spans="1:9" s="5" customFormat="1" ht="12.75">
      <c r="A76" s="40"/>
      <c r="B76" s="19" t="s">
        <v>104</v>
      </c>
      <c r="C76" s="42" t="s">
        <v>5</v>
      </c>
      <c r="D76" s="68">
        <v>7</v>
      </c>
      <c r="E76" s="69"/>
      <c r="F76" s="3">
        <f>D76*E76</f>
        <v>0</v>
      </c>
      <c r="G76" s="17"/>
      <c r="I76" s="165"/>
    </row>
    <row r="77" spans="1:9" s="5" customFormat="1" ht="12.75">
      <c r="A77" s="40"/>
      <c r="B77" s="19"/>
      <c r="C77" s="41"/>
      <c r="D77" s="14"/>
      <c r="E77" s="2"/>
      <c r="F77" s="3"/>
      <c r="G77" s="17"/>
      <c r="I77" s="165"/>
    </row>
    <row r="78" spans="1:9" s="5" customFormat="1" ht="127.5">
      <c r="A78" s="40" t="s">
        <v>25</v>
      </c>
      <c r="B78" s="19" t="s">
        <v>105</v>
      </c>
      <c r="C78" s="41"/>
      <c r="D78" s="14"/>
      <c r="E78" s="2"/>
      <c r="F78" s="3"/>
      <c r="G78" s="17"/>
      <c r="I78" s="165"/>
    </row>
    <row r="79" spans="1:9" s="5" customFormat="1" ht="12.75">
      <c r="A79" s="40"/>
      <c r="B79" s="19" t="s">
        <v>44</v>
      </c>
      <c r="C79" s="41" t="s">
        <v>4</v>
      </c>
      <c r="D79" s="14">
        <v>140</v>
      </c>
      <c r="E79" s="2"/>
      <c r="F79" s="3">
        <f>D79*E79</f>
        <v>0</v>
      </c>
      <c r="G79" s="17"/>
      <c r="I79" s="165"/>
    </row>
    <row r="80" spans="1:9" s="5" customFormat="1" ht="51" hidden="1">
      <c r="A80" s="40"/>
      <c r="B80" s="19" t="s">
        <v>45</v>
      </c>
      <c r="C80" s="42" t="s">
        <v>5</v>
      </c>
      <c r="D80" s="68"/>
      <c r="E80" s="69"/>
      <c r="F80" s="70">
        <f>D80*E80</f>
        <v>0</v>
      </c>
      <c r="G80" s="17"/>
      <c r="I80" s="165"/>
    </row>
    <row r="81" spans="1:9" s="5" customFormat="1" ht="12.75">
      <c r="A81" s="40"/>
      <c r="B81" s="19"/>
      <c r="C81" s="41"/>
      <c r="D81" s="14"/>
      <c r="E81" s="2"/>
      <c r="F81" s="3"/>
      <c r="G81" s="17"/>
      <c r="I81" s="165"/>
    </row>
    <row r="82" spans="1:9" s="5" customFormat="1" ht="76.5">
      <c r="A82" s="40" t="s">
        <v>41</v>
      </c>
      <c r="B82" s="19" t="s">
        <v>57</v>
      </c>
      <c r="C82" s="41"/>
      <c r="D82" s="14"/>
      <c r="E82" s="2"/>
      <c r="F82" s="3"/>
      <c r="G82" s="17"/>
      <c r="I82" s="165"/>
    </row>
    <row r="83" spans="1:9" s="5" customFormat="1" ht="12.75">
      <c r="A83" s="40"/>
      <c r="B83" s="19"/>
      <c r="C83" s="41" t="s">
        <v>3</v>
      </c>
      <c r="D83" s="14">
        <v>120</v>
      </c>
      <c r="E83" s="2"/>
      <c r="F83" s="3">
        <f>D83*E83</f>
        <v>0</v>
      </c>
      <c r="G83" s="17"/>
      <c r="I83" s="165"/>
    </row>
    <row r="84" spans="1:9" s="5" customFormat="1" ht="12.75">
      <c r="A84" s="40"/>
      <c r="B84" s="19"/>
      <c r="C84" s="41"/>
      <c r="D84" s="14"/>
      <c r="E84" s="2"/>
      <c r="F84" s="3"/>
      <c r="G84" s="17"/>
      <c r="I84" s="165"/>
    </row>
    <row r="85" spans="1:9" s="5" customFormat="1" ht="12.75" hidden="1">
      <c r="A85" s="40"/>
      <c r="B85" s="19"/>
      <c r="C85" s="41"/>
      <c r="D85" s="14"/>
      <c r="E85" s="2"/>
      <c r="F85" s="3"/>
      <c r="G85" s="17"/>
      <c r="I85" s="165"/>
    </row>
    <row r="86" spans="1:9" s="5" customFormat="1" ht="13.5" thickBot="1">
      <c r="A86" s="34"/>
      <c r="B86" s="48" t="s">
        <v>38</v>
      </c>
      <c r="C86" s="53"/>
      <c r="D86" s="49"/>
      <c r="E86" s="50"/>
      <c r="F86" s="36">
        <f>SUM(F75:F85)</f>
        <v>0</v>
      </c>
      <c r="G86" s="17"/>
      <c r="I86" s="165"/>
    </row>
    <row r="87" spans="1:9" s="5" customFormat="1" ht="13.5" thickTop="1">
      <c r="A87" s="40"/>
      <c r="B87" s="19"/>
      <c r="C87" s="41"/>
      <c r="D87" s="14"/>
      <c r="E87" s="2"/>
      <c r="F87" s="3"/>
      <c r="G87" s="17"/>
      <c r="I87" s="165"/>
    </row>
    <row r="88" spans="1:6" ht="12.75">
      <c r="A88" s="84"/>
      <c r="B88" s="83"/>
      <c r="E88" s="28"/>
      <c r="F88" s="29"/>
    </row>
    <row r="89" spans="1:9" s="22" customFormat="1" ht="15.75">
      <c r="A89" s="113" t="s">
        <v>33</v>
      </c>
      <c r="B89" s="37" t="s">
        <v>34</v>
      </c>
      <c r="C89" s="55"/>
      <c r="D89" s="76"/>
      <c r="E89" s="20"/>
      <c r="F89" s="21"/>
      <c r="G89" s="38"/>
      <c r="I89" s="164"/>
    </row>
    <row r="90" spans="1:9" s="5" customFormat="1" ht="12.75">
      <c r="A90" s="39"/>
      <c r="B90" s="18"/>
      <c r="C90" s="41"/>
      <c r="D90" s="14"/>
      <c r="E90" s="2"/>
      <c r="F90" s="3"/>
      <c r="G90" s="17"/>
      <c r="I90" s="165"/>
    </row>
    <row r="91" spans="1:9" s="5" customFormat="1" ht="12.75">
      <c r="A91" s="40"/>
      <c r="B91" s="19"/>
      <c r="C91" s="41"/>
      <c r="D91" s="14"/>
      <c r="E91" s="2"/>
      <c r="F91" s="3"/>
      <c r="G91" s="17"/>
      <c r="I91" s="165"/>
    </row>
    <row r="92" spans="1:9" s="5" customFormat="1" ht="165.75">
      <c r="A92" s="40" t="s">
        <v>42</v>
      </c>
      <c r="B92" s="19" t="s">
        <v>54</v>
      </c>
      <c r="C92" s="41"/>
      <c r="D92" s="14"/>
      <c r="E92" s="2"/>
      <c r="F92" s="3"/>
      <c r="G92" s="17"/>
      <c r="I92" s="165"/>
    </row>
    <row r="93" spans="1:9" s="5" customFormat="1" ht="12.75">
      <c r="A93" s="40"/>
      <c r="B93" s="19"/>
      <c r="C93" s="41" t="s">
        <v>5</v>
      </c>
      <c r="D93" s="14">
        <v>1</v>
      </c>
      <c r="E93" s="2"/>
      <c r="F93" s="3">
        <f>D93*E93</f>
        <v>0</v>
      </c>
      <c r="G93" s="17"/>
      <c r="I93" s="165"/>
    </row>
    <row r="94" spans="1:9" s="5" customFormat="1" ht="12.75">
      <c r="A94" s="40"/>
      <c r="B94" s="19" t="s">
        <v>7</v>
      </c>
      <c r="C94" s="41"/>
      <c r="D94" s="14"/>
      <c r="E94" s="2"/>
      <c r="F94" s="3"/>
      <c r="G94" s="17"/>
      <c r="I94" s="165"/>
    </row>
    <row r="95" spans="1:9" s="5" customFormat="1" ht="89.25">
      <c r="A95" s="40" t="s">
        <v>43</v>
      </c>
      <c r="B95" s="19" t="s">
        <v>117</v>
      </c>
      <c r="C95" s="41"/>
      <c r="D95" s="14"/>
      <c r="E95" s="2"/>
      <c r="F95" s="3"/>
      <c r="G95" s="17"/>
      <c r="I95" s="165"/>
    </row>
    <row r="96" spans="1:9" s="5" customFormat="1" ht="12.75">
      <c r="A96" s="40"/>
      <c r="B96" s="19"/>
      <c r="C96" s="41" t="s">
        <v>5</v>
      </c>
      <c r="D96" s="14">
        <v>2</v>
      </c>
      <c r="E96" s="2"/>
      <c r="F96" s="3">
        <f>D96*E96</f>
        <v>0</v>
      </c>
      <c r="G96" s="17"/>
      <c r="I96" s="165"/>
    </row>
    <row r="97" spans="1:9" s="5" customFormat="1" ht="12.75">
      <c r="A97" s="40"/>
      <c r="B97" s="19"/>
      <c r="C97" s="41"/>
      <c r="D97" s="14"/>
      <c r="E97" s="2"/>
      <c r="F97" s="3"/>
      <c r="G97" s="17"/>
      <c r="I97" s="165"/>
    </row>
    <row r="98" spans="1:9" s="5" customFormat="1" ht="114.75">
      <c r="A98" s="40" t="s">
        <v>115</v>
      </c>
      <c r="B98" s="19" t="s">
        <v>55</v>
      </c>
      <c r="C98" s="41"/>
      <c r="D98" s="14"/>
      <c r="E98" s="2"/>
      <c r="F98" s="3"/>
      <c r="G98" s="17"/>
      <c r="I98" s="165"/>
    </row>
    <row r="99" spans="1:9" s="5" customFormat="1" ht="12.75">
      <c r="A99" s="40"/>
      <c r="B99" s="19" t="s">
        <v>36</v>
      </c>
      <c r="C99" s="41" t="s">
        <v>4</v>
      </c>
      <c r="D99" s="14">
        <v>120</v>
      </c>
      <c r="E99" s="2"/>
      <c r="F99" s="3">
        <f>D99*E99</f>
        <v>0</v>
      </c>
      <c r="G99" s="17"/>
      <c r="I99" s="165"/>
    </row>
    <row r="100" spans="1:9" s="5" customFormat="1" ht="25.5">
      <c r="A100" s="40"/>
      <c r="B100" s="19" t="s">
        <v>35</v>
      </c>
      <c r="C100" s="41" t="s">
        <v>4</v>
      </c>
      <c r="D100" s="14">
        <v>3</v>
      </c>
      <c r="E100" s="2"/>
      <c r="F100" s="3">
        <f>D100*E100</f>
        <v>0</v>
      </c>
      <c r="G100" s="17"/>
      <c r="I100" s="165"/>
    </row>
    <row r="101" spans="1:9" s="5" customFormat="1" ht="12.75">
      <c r="A101" s="40"/>
      <c r="B101" s="19"/>
      <c r="C101" s="41"/>
      <c r="D101" s="14"/>
      <c r="E101" s="2"/>
      <c r="F101" s="3"/>
      <c r="G101" s="17"/>
      <c r="I101" s="165"/>
    </row>
    <row r="102" spans="1:9" s="5" customFormat="1" ht="12.75">
      <c r="A102" s="13"/>
      <c r="B102" s="1"/>
      <c r="C102" s="41"/>
      <c r="D102" s="14"/>
      <c r="E102" s="2"/>
      <c r="F102" s="3"/>
      <c r="G102" s="17"/>
      <c r="I102" s="165"/>
    </row>
    <row r="103" spans="1:9" s="5" customFormat="1" ht="13.5" thickBot="1">
      <c r="A103" s="34"/>
      <c r="B103" s="48" t="s">
        <v>34</v>
      </c>
      <c r="C103" s="53"/>
      <c r="D103" s="49"/>
      <c r="E103" s="50"/>
      <c r="F103" s="36">
        <f>SUM(F91:F102)</f>
        <v>0</v>
      </c>
      <c r="G103" s="17"/>
      <c r="I103" s="165"/>
    </row>
    <row r="104" spans="1:9" s="5" customFormat="1" ht="13.5" thickTop="1">
      <c r="A104" s="40"/>
      <c r="B104" s="1"/>
      <c r="C104" s="41"/>
      <c r="D104" s="14"/>
      <c r="E104" s="2"/>
      <c r="F104" s="3"/>
      <c r="G104" s="17"/>
      <c r="I104" s="165"/>
    </row>
    <row r="105" spans="1:9" s="5" customFormat="1" ht="12.75">
      <c r="A105" s="13"/>
      <c r="B105" s="1"/>
      <c r="C105" s="41"/>
      <c r="D105" s="14"/>
      <c r="E105" s="15"/>
      <c r="F105" s="3"/>
      <c r="G105" s="17"/>
      <c r="I105" s="165"/>
    </row>
    <row r="106" spans="1:9" s="5" customFormat="1" ht="12.75">
      <c r="A106" s="13"/>
      <c r="B106" s="1"/>
      <c r="C106" s="41"/>
      <c r="D106" s="14"/>
      <c r="E106" s="15"/>
      <c r="F106" s="3"/>
      <c r="G106" s="17"/>
      <c r="I106" s="165"/>
    </row>
    <row r="107" spans="1:9" s="5" customFormat="1" ht="15.75">
      <c r="A107" s="13"/>
      <c r="B107" s="23" t="s">
        <v>53</v>
      </c>
      <c r="C107" s="41"/>
      <c r="D107" s="14"/>
      <c r="E107" s="15"/>
      <c r="F107" s="3"/>
      <c r="G107" s="17"/>
      <c r="I107" s="165"/>
    </row>
    <row r="108" spans="1:9" s="5" customFormat="1" ht="15.75">
      <c r="A108" s="13"/>
      <c r="B108" s="23"/>
      <c r="C108" s="41"/>
      <c r="D108" s="14"/>
      <c r="E108" s="15"/>
      <c r="F108" s="3"/>
      <c r="G108" s="17"/>
      <c r="I108" s="165"/>
    </row>
    <row r="109" spans="1:9" s="47" customFormat="1" ht="14.25">
      <c r="A109" s="114" t="s">
        <v>62</v>
      </c>
      <c r="B109" s="58" t="s">
        <v>0</v>
      </c>
      <c r="C109" s="56"/>
      <c r="D109" s="77"/>
      <c r="E109" s="57"/>
      <c r="F109" s="45">
        <f>F18</f>
        <v>0</v>
      </c>
      <c r="G109" s="59"/>
      <c r="H109" s="60"/>
      <c r="I109" s="161"/>
    </row>
    <row r="110" spans="1:9" s="47" customFormat="1" ht="14.25">
      <c r="A110" s="114" t="s">
        <v>63</v>
      </c>
      <c r="B110" s="44" t="s">
        <v>15</v>
      </c>
      <c r="C110" s="56"/>
      <c r="D110" s="77"/>
      <c r="E110" s="57"/>
      <c r="F110" s="45">
        <f>F48</f>
        <v>0</v>
      </c>
      <c r="G110" s="59"/>
      <c r="H110" s="60"/>
      <c r="I110" s="161"/>
    </row>
    <row r="111" spans="1:9" s="47" customFormat="1" ht="14.25">
      <c r="A111" s="114" t="s">
        <v>64</v>
      </c>
      <c r="B111" s="44" t="s">
        <v>23</v>
      </c>
      <c r="C111" s="56"/>
      <c r="D111" s="77"/>
      <c r="E111" s="57"/>
      <c r="F111" s="45">
        <f>F58</f>
        <v>0</v>
      </c>
      <c r="G111" s="59"/>
      <c r="H111" s="60"/>
      <c r="I111" s="161"/>
    </row>
    <row r="112" spans="1:9" s="47" customFormat="1" ht="14.25">
      <c r="A112" s="114" t="s">
        <v>65</v>
      </c>
      <c r="B112" s="44" t="s">
        <v>39</v>
      </c>
      <c r="C112" s="56"/>
      <c r="D112" s="77"/>
      <c r="E112" s="57"/>
      <c r="F112" s="45">
        <f>F69</f>
        <v>0</v>
      </c>
      <c r="G112" s="59"/>
      <c r="H112" s="60"/>
      <c r="I112" s="161"/>
    </row>
    <row r="113" spans="1:9" s="47" customFormat="1" ht="14.25">
      <c r="A113" s="114" t="s">
        <v>66</v>
      </c>
      <c r="B113" s="44" t="s">
        <v>37</v>
      </c>
      <c r="C113" s="56"/>
      <c r="D113" s="77"/>
      <c r="E113" s="57"/>
      <c r="F113" s="45">
        <f>F86</f>
        <v>0</v>
      </c>
      <c r="G113" s="59"/>
      <c r="H113" s="60"/>
      <c r="I113" s="161"/>
    </row>
    <row r="114" spans="1:9" s="47" customFormat="1" ht="14.25">
      <c r="A114" s="114" t="s">
        <v>67</v>
      </c>
      <c r="B114" s="44" t="s">
        <v>34</v>
      </c>
      <c r="C114" s="56"/>
      <c r="D114" s="77"/>
      <c r="E114" s="57"/>
      <c r="F114" s="45">
        <f>F103</f>
        <v>0</v>
      </c>
      <c r="G114" s="59"/>
      <c r="H114" s="60"/>
      <c r="I114" s="161"/>
    </row>
    <row r="115" spans="1:9" s="65" customFormat="1" ht="15.75" thickBot="1">
      <c r="A115" s="61"/>
      <c r="B115" s="62" t="s">
        <v>50</v>
      </c>
      <c r="C115" s="63"/>
      <c r="D115" s="78"/>
      <c r="E115" s="64"/>
      <c r="F115" s="152">
        <f>SUM(F109:F114)</f>
        <v>0</v>
      </c>
      <c r="G115" s="46"/>
      <c r="H115" s="60"/>
      <c r="I115" s="170"/>
    </row>
    <row r="116" spans="1:9" s="65" customFormat="1" ht="16.5" thickBot="1" thickTop="1">
      <c r="A116" s="88"/>
      <c r="B116" s="115"/>
      <c r="C116" s="182" t="s">
        <v>51</v>
      </c>
      <c r="D116" s="182"/>
      <c r="E116" s="182"/>
      <c r="F116" s="153">
        <f>F115*0.25</f>
        <v>0</v>
      </c>
      <c r="G116" s="46"/>
      <c r="H116" s="60"/>
      <c r="I116" s="170"/>
    </row>
    <row r="117" spans="1:9" s="5" customFormat="1" ht="15.75" thickBot="1">
      <c r="A117" s="105"/>
      <c r="B117" s="116" t="s">
        <v>52</v>
      </c>
      <c r="C117" s="106"/>
      <c r="D117" s="107"/>
      <c r="E117" s="108"/>
      <c r="F117" s="154">
        <f>F115+F116</f>
        <v>0</v>
      </c>
      <c r="G117" s="17"/>
      <c r="I117" s="165"/>
    </row>
    <row r="118" spans="1:9" s="5" customFormat="1" ht="12.75">
      <c r="A118" s="13"/>
      <c r="B118" s="1"/>
      <c r="C118" s="41"/>
      <c r="D118" s="14"/>
      <c r="E118" s="15"/>
      <c r="F118" s="16"/>
      <c r="G118" s="17"/>
      <c r="I118" s="165"/>
    </row>
    <row r="119" spans="1:9" s="5" customFormat="1" ht="12.75">
      <c r="A119" s="13"/>
      <c r="B119" s="1"/>
      <c r="C119" s="41"/>
      <c r="D119" s="14"/>
      <c r="E119" s="15"/>
      <c r="F119" s="16"/>
      <c r="G119" s="17"/>
      <c r="I119" s="165"/>
    </row>
    <row r="120" spans="1:9" s="5" customFormat="1" ht="12.75">
      <c r="A120" s="13"/>
      <c r="B120" s="1"/>
      <c r="C120" s="41"/>
      <c r="D120" s="14"/>
      <c r="E120" s="15"/>
      <c r="F120" s="16"/>
      <c r="G120" s="17"/>
      <c r="I120" s="165"/>
    </row>
    <row r="121" spans="1:9" s="5" customFormat="1" ht="12.75">
      <c r="A121" s="13"/>
      <c r="B121" s="1"/>
      <c r="C121" s="41"/>
      <c r="D121" s="14"/>
      <c r="E121" s="15"/>
      <c r="F121" s="16"/>
      <c r="G121" s="17"/>
      <c r="I121" s="165"/>
    </row>
  </sheetData>
  <sheetProtection selectLockedCells="1"/>
  <protectedRanges>
    <protectedRange password="EFA8" sqref="G6:G13 G118:G65536 G4 G18:G114" name="Range1"/>
    <protectedRange password="EFA8" sqref="G14:G17" name="Range1_2"/>
    <protectedRange password="EFA8" sqref="E14:E17" name="Range1_1_1"/>
    <protectedRange password="EFA8" sqref="G115:G117" name="Range1_1"/>
  </protectedRanges>
  <mergeCells count="3">
    <mergeCell ref="A1:F1"/>
    <mergeCell ref="A2:F2"/>
    <mergeCell ref="C116:E116"/>
  </mergeCells>
  <printOptions/>
  <pageMargins left="0.984251968503937" right="0.3937007874015748" top="0.5905511811023623" bottom="0.5905511811023623" header="0.31496062992125984" footer="0.1968503937007874"/>
  <pageSetup fitToHeight="0" horizontalDpi="300" verticalDpi="300" orientation="portrait" paperSize="9" scale="89" r:id="rId1"/>
  <headerFooter alignWithMargins="0">
    <oddHeader xml:space="preserve">&amp;R&amp;"Times New Roman,Uobičajeno" &amp;"Times New Roman,Podebljano"                               </oddHeader>
  </headerFooter>
  <rowBreaks count="6" manualBreakCount="6">
    <brk id="26" max="13" man="1"/>
    <brk id="35" max="13" man="1"/>
    <brk id="48" max="13" man="1"/>
    <brk id="71" max="13" man="1"/>
    <brk id="88" max="13" man="1"/>
    <brk id="97" max="13" man="1"/>
  </rowBreaks>
  <colBreaks count="1" manualBreakCount="1">
    <brk id="6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Jole</dc:creator>
  <cp:keywords/>
  <dc:description/>
  <cp:lastModifiedBy>Dalibor Radešić</cp:lastModifiedBy>
  <cp:lastPrinted>2016-10-24T07:00:08Z</cp:lastPrinted>
  <dcterms:created xsi:type="dcterms:W3CDTF">1998-09-27T22:47:30Z</dcterms:created>
  <dcterms:modified xsi:type="dcterms:W3CDTF">2019-02-14T10:38:43Z</dcterms:modified>
  <cp:category/>
  <cp:version/>
  <cp:contentType/>
  <cp:contentStatus/>
</cp:coreProperties>
</file>